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ownloadSitGenCP" sheetId="1" r:id="rId1"/>
  </sheets>
  <definedNames/>
  <calcPr fullCalcOnLoad="1"/>
</workbook>
</file>

<file path=xl/sharedStrings.xml><?xml version="1.0" encoding="utf-8"?>
<sst xmlns="http://schemas.openxmlformats.org/spreadsheetml/2006/main" count="1254" uniqueCount="312">
  <si>
    <t>Situation Generale</t>
  </si>
  <si>
    <t>Departement Ordonnateur</t>
  </si>
  <si>
    <t>COMMUNE EL-HAJEB</t>
  </si>
  <si>
    <t>Situation au :</t>
  </si>
  <si>
    <t>26/11/2019</t>
  </si>
  <si>
    <t>Année Budgetaire</t>
  </si>
  <si>
    <t>2019</t>
  </si>
  <si>
    <t>Nature crédits :</t>
  </si>
  <si>
    <t>CP</t>
  </si>
  <si>
    <t>Section</t>
  </si>
  <si>
    <t>100012 : Dépenses de Fonctionnement</t>
  </si>
  <si>
    <t>Cha</t>
  </si>
  <si>
    <t>Reg</t>
  </si>
  <si>
    <t>Par</t>
  </si>
  <si>
    <t>Lb</t>
  </si>
  <si>
    <t>Intitulé</t>
  </si>
  <si>
    <t>Total des crédits</t>
  </si>
  <si>
    <t>Total Engagé</t>
  </si>
  <si>
    <t>Disponible Engagements</t>
  </si>
  <si>
    <t>Taux Engagements</t>
  </si>
  <si>
    <t>Total Emissions</t>
  </si>
  <si>
    <t>Disponible Emissions</t>
  </si>
  <si>
    <t>Taux emission réel</t>
  </si>
  <si>
    <t>Taux emission général</t>
  </si>
  <si>
    <t>10</t>
  </si>
  <si>
    <t/>
  </si>
  <si>
    <t>ADMINISTRATION GENERALE</t>
  </si>
  <si>
    <t>85.00%</t>
  </si>
  <si>
    <t>83.00%</t>
  </si>
  <si>
    <t>71.00%</t>
  </si>
  <si>
    <t>1010</t>
  </si>
  <si>
    <t>Action du Conseil ou Assemblée</t>
  </si>
  <si>
    <t>80.00%</t>
  </si>
  <si>
    <t>55.00%</t>
  </si>
  <si>
    <t>44.00%</t>
  </si>
  <si>
    <t>Indémnités représentatives de frais.</t>
  </si>
  <si>
    <t>88.00%</t>
  </si>
  <si>
    <t>84.00%</t>
  </si>
  <si>
    <t>74.00%</t>
  </si>
  <si>
    <t>11</t>
  </si>
  <si>
    <t>Indémnités au président et aux conseillers y ayant droit</t>
  </si>
  <si>
    <t>100.00%</t>
  </si>
  <si>
    <t>14</t>
  </si>
  <si>
    <t>Frais de déplacement du président et des conseillers à l'intérieur du Royaume</t>
  </si>
  <si>
    <t>6.20%</t>
  </si>
  <si>
    <t>16</t>
  </si>
  <si>
    <t>Frais d'assurance des membres.</t>
  </si>
  <si>
    <t>99.00%</t>
  </si>
  <si>
    <t>20</t>
  </si>
  <si>
    <t>Frais de fêtes nationales et cérémonies officielles</t>
  </si>
  <si>
    <t>92.00%</t>
  </si>
  <si>
    <t>22.00%</t>
  </si>
  <si>
    <t>20.00%</t>
  </si>
  <si>
    <t>21</t>
  </si>
  <si>
    <t>Achat de petit matériel fongible de décoration  et de pavoisement.</t>
  </si>
  <si>
    <t>40.00%</t>
  </si>
  <si>
    <t>23</t>
  </si>
  <si>
    <t>Achat d'objets d'art ou cadeaux remis en prix.</t>
  </si>
  <si>
    <t>24</t>
  </si>
  <si>
    <t>Frais d'hebergement, de restauration et de réception.</t>
  </si>
  <si>
    <t>0.00%</t>
  </si>
  <si>
    <t>25</t>
  </si>
  <si>
    <t>Frais d'animation artistiques et culturelles</t>
  </si>
  <si>
    <t>50</t>
  </si>
  <si>
    <t>Abonnement et documentation</t>
  </si>
  <si>
    <t>30.00%</t>
  </si>
  <si>
    <t>97.00%</t>
  </si>
  <si>
    <t>29.00%</t>
  </si>
  <si>
    <t>51</t>
  </si>
  <si>
    <t>Abonnement aux bulletins officiels et aux journaux et revues.</t>
  </si>
  <si>
    <t>67.00%</t>
  </si>
  <si>
    <t>55</t>
  </si>
  <si>
    <t>Abonnement aux réseaux d'eau et d'éléctricité</t>
  </si>
  <si>
    <t>60</t>
  </si>
  <si>
    <t>Organisation de séminaires, colloques et stages</t>
  </si>
  <si>
    <t>---</t>
  </si>
  <si>
    <t>61</t>
  </si>
  <si>
    <t>Frais de réception</t>
  </si>
  <si>
    <t>2020</t>
  </si>
  <si>
    <t>Actions liées à la gestion du personnel</t>
  </si>
  <si>
    <t>Rémunérations principales</t>
  </si>
  <si>
    <t>89.00%</t>
  </si>
  <si>
    <t>Traitements et indémnités  permanentes du personnel titulaire et assimilés.</t>
  </si>
  <si>
    <t>Salaires du personnel occasionnel</t>
  </si>
  <si>
    <t>Indémnités diverses</t>
  </si>
  <si>
    <t>91.00%</t>
  </si>
  <si>
    <t>76.00%</t>
  </si>
  <si>
    <t>Indemnités pour travaux supplémentaires</t>
  </si>
  <si>
    <t>31.00%</t>
  </si>
  <si>
    <t>22</t>
  </si>
  <si>
    <t>indémnités de caisse</t>
  </si>
  <si>
    <t>Indemnités pour travaux pénibles et salissants</t>
  </si>
  <si>
    <t>98.00%</t>
  </si>
  <si>
    <t>82.00%</t>
  </si>
  <si>
    <t>30</t>
  </si>
  <si>
    <t>Cotisations et avantages sociaux</t>
  </si>
  <si>
    <t>81.00%</t>
  </si>
  <si>
    <t>69.00%</t>
  </si>
  <si>
    <t>31</t>
  </si>
  <si>
    <t>Participations patronales à la caisse marocaine de retraite (C.M.R.)</t>
  </si>
  <si>
    <t>93.00%</t>
  </si>
  <si>
    <t>75.00%</t>
  </si>
  <si>
    <t>33</t>
  </si>
  <si>
    <t>Participations patronales aux organismes de prévoyance sociale (CNOPS)</t>
  </si>
  <si>
    <t>56.00%</t>
  </si>
  <si>
    <t>34</t>
  </si>
  <si>
    <t>Prime de naissance.</t>
  </si>
  <si>
    <t>35</t>
  </si>
  <si>
    <t>Assurance des fonctionnaires et agents</t>
  </si>
  <si>
    <t>38</t>
  </si>
  <si>
    <t>Habillement des agents y ayant droit</t>
  </si>
  <si>
    <t>40</t>
  </si>
  <si>
    <t>Transport et déplacement du personnel titulaire et contractuel</t>
  </si>
  <si>
    <t>41</t>
  </si>
  <si>
    <t>Frais de déplacement à l'intérieur du Royaume</t>
  </si>
  <si>
    <t>3030</t>
  </si>
  <si>
    <t>Actions liées aux autres moyens de fonctionnement</t>
  </si>
  <si>
    <t>62.00%</t>
  </si>
  <si>
    <t>54.00%</t>
  </si>
  <si>
    <t>Location</t>
  </si>
  <si>
    <t>68.00%</t>
  </si>
  <si>
    <t>42.00%</t>
  </si>
  <si>
    <t>Location de bâtiments administratifs</t>
  </si>
  <si>
    <t>50.00%</t>
  </si>
  <si>
    <t>49.00%</t>
  </si>
  <si>
    <t>Location de matériel de transport et engins</t>
  </si>
  <si>
    <t>70.00%</t>
  </si>
  <si>
    <t>15</t>
  </si>
  <si>
    <t>Location de matériel informatique</t>
  </si>
  <si>
    <t>Maintenance et conservation de bâtiments et matériel technique</t>
  </si>
  <si>
    <t>38.00%</t>
  </si>
  <si>
    <t>Entretien courant de bâtiments administratifs</t>
  </si>
  <si>
    <t>Entretien et réparation courant de matériel informatique</t>
  </si>
  <si>
    <t>51.00%</t>
  </si>
  <si>
    <t>Entretien courant de réseaux téléphoniques, électriques et d'eau</t>
  </si>
  <si>
    <t>Fournitures et imprimés</t>
  </si>
  <si>
    <t>Fournitures de bureau, produits d'impression, papeterie et imprimés</t>
  </si>
  <si>
    <t>32</t>
  </si>
  <si>
    <t>Fournitures pour matériel technique et informatique</t>
  </si>
  <si>
    <t>Parc de véhicules  et engins</t>
  </si>
  <si>
    <t>95.00%</t>
  </si>
  <si>
    <t>87.00%</t>
  </si>
  <si>
    <t>Achat de carburants et lubrifiants</t>
  </si>
  <si>
    <t>42</t>
  </si>
  <si>
    <t>Pièces de rechange et pneumatique pour les véhicules et engins</t>
  </si>
  <si>
    <t>43</t>
  </si>
  <si>
    <t>Entretien et réparation de véhicules et engins</t>
  </si>
  <si>
    <t>44</t>
  </si>
  <si>
    <t>Frais d'assurance de véhicules et engins</t>
  </si>
  <si>
    <t>77.00%</t>
  </si>
  <si>
    <t>45</t>
  </si>
  <si>
    <t>Taxe spéciale sur les véhicules</t>
  </si>
  <si>
    <t>21.00%</t>
  </si>
  <si>
    <t>Matériaux de construction</t>
  </si>
  <si>
    <t>Achat de produits bruts des carrières</t>
  </si>
  <si>
    <t>52</t>
  </si>
  <si>
    <t>Achat de ciment, trottoirs et carreaux</t>
  </si>
  <si>
    <t>53</t>
  </si>
  <si>
    <t>Achat de bois</t>
  </si>
  <si>
    <t>54</t>
  </si>
  <si>
    <t>Achat de produits de feronnerie, regards et buses</t>
  </si>
  <si>
    <t>Achat de vitrerie</t>
  </si>
  <si>
    <t>56</t>
  </si>
  <si>
    <t>Achat de peinture</t>
  </si>
  <si>
    <t>73.00%</t>
  </si>
  <si>
    <t>57</t>
  </si>
  <si>
    <t>Achat d'articles sanitaires et de plomberie</t>
  </si>
  <si>
    <t>58</t>
  </si>
  <si>
    <t>Achat de petit matériel électrique</t>
  </si>
  <si>
    <t>59</t>
  </si>
  <si>
    <t>Achat de bitume</t>
  </si>
  <si>
    <t>Achat de chaux</t>
  </si>
  <si>
    <t>Achat d'agglomérés</t>
  </si>
  <si>
    <t>62</t>
  </si>
  <si>
    <t>Achat de briques</t>
  </si>
  <si>
    <t>Produit d'hygiène</t>
  </si>
  <si>
    <t>Achat de produits d'entretien ménager</t>
  </si>
  <si>
    <t>63</t>
  </si>
  <si>
    <t>Achat de produits plastiques</t>
  </si>
  <si>
    <t>70</t>
  </si>
  <si>
    <t>Fourrières et abattoirs</t>
  </si>
  <si>
    <t>71</t>
  </si>
  <si>
    <t>Frais de fourniture de bétail et harnachement</t>
  </si>
  <si>
    <t>72</t>
  </si>
  <si>
    <t>Achat d'armes et munitions</t>
  </si>
  <si>
    <t>80</t>
  </si>
  <si>
    <t>Etudes, recherches, honoraires et consultations juridiques</t>
  </si>
  <si>
    <t>81</t>
  </si>
  <si>
    <t>Etudes générales</t>
  </si>
  <si>
    <t>82</t>
  </si>
  <si>
    <t>HONORAIRES</t>
  </si>
  <si>
    <t>86</t>
  </si>
  <si>
    <t>Frais d'établissement des états de paie par d'autres organismes</t>
  </si>
  <si>
    <t>90</t>
  </si>
  <si>
    <t>Autres frais de gestion générale</t>
  </si>
  <si>
    <t>41.00%</t>
  </si>
  <si>
    <t>91</t>
  </si>
  <si>
    <t>Redevances d'électricité</t>
  </si>
  <si>
    <t>92</t>
  </si>
  <si>
    <t>Redevances d'eau</t>
  </si>
  <si>
    <t>94</t>
  </si>
  <si>
    <t>Taxes et redevances de télécommunication</t>
  </si>
  <si>
    <t>95</t>
  </si>
  <si>
    <t>Taxes postales et affranchissement</t>
  </si>
  <si>
    <t>96</t>
  </si>
  <si>
    <t>Assurances incendies et responsabilités civiles</t>
  </si>
  <si>
    <t>98</t>
  </si>
  <si>
    <t>Annonces légales, insertion, frais de publication</t>
  </si>
  <si>
    <t>1.40%</t>
  </si>
  <si>
    <t>DOMAINES DES AFFAIRES SOCIALES</t>
  </si>
  <si>
    <t>25.00%</t>
  </si>
  <si>
    <t>Assistance sociale</t>
  </si>
  <si>
    <t>7.60%</t>
  </si>
  <si>
    <t>60.00%</t>
  </si>
  <si>
    <t>24.00%</t>
  </si>
  <si>
    <t>Subventions aux associations des oeuvres sociales du personnel</t>
  </si>
  <si>
    <t>13</t>
  </si>
  <si>
    <t>Aides et soutien aux associations</t>
  </si>
  <si>
    <t>Subventions aux autres institutions sociales</t>
  </si>
  <si>
    <t>Dons et secours</t>
  </si>
  <si>
    <t>Frais de transport des malades vers les centres hospitaliers</t>
  </si>
  <si>
    <t>Dons et secours en faveur des indigents</t>
  </si>
  <si>
    <t>Frais de transport de morts et d'inhumation</t>
  </si>
  <si>
    <t>Aides et subventions au profit de la femme et l'enfance</t>
  </si>
  <si>
    <t>Frais de circoncision</t>
  </si>
  <si>
    <t>Concours aux sports et loisirs</t>
  </si>
  <si>
    <t>39.00%</t>
  </si>
  <si>
    <t>37.00%</t>
  </si>
  <si>
    <t>Associations et clubs de sports</t>
  </si>
  <si>
    <t>46.00%</t>
  </si>
  <si>
    <t>Allocations aux associations sportives</t>
  </si>
  <si>
    <t>Terrains, salles et complexes sportifs</t>
  </si>
  <si>
    <t>Partipation aux frais de fonctionnement des terrains de sports</t>
  </si>
  <si>
    <t>Soins de santé de base et d'hygiène</t>
  </si>
  <si>
    <t>59.00%</t>
  </si>
  <si>
    <t>Produits pharmaceutiques et d'hygiène</t>
  </si>
  <si>
    <t>Achat de produits pharmaceutiques pour les B.M.H. et les centres hospitaliers</t>
  </si>
  <si>
    <t>12</t>
  </si>
  <si>
    <t>Produits d'hygiène pour les B.M.H., centres hospitaliers et dispensaires</t>
  </si>
  <si>
    <t>Achat de produits pour dératisation</t>
  </si>
  <si>
    <t>Achat de pecticides et insecticides</t>
  </si>
  <si>
    <t>Campagne de vaccination</t>
  </si>
  <si>
    <t>Achat de produits de vaccination</t>
  </si>
  <si>
    <t>7070</t>
  </si>
  <si>
    <t>Formation renforcement des capacités</t>
  </si>
  <si>
    <t>Centres de formation</t>
  </si>
  <si>
    <t>Frais de formation continue pour les élus</t>
  </si>
  <si>
    <t>Frais de formation continue pour le personnel de la commune</t>
  </si>
  <si>
    <t>Indemnités d'encadrement et de renforcement des capacités</t>
  </si>
  <si>
    <t>8080</t>
  </si>
  <si>
    <t>Culture et beaux arts</t>
  </si>
  <si>
    <t>2.90%</t>
  </si>
  <si>
    <t>Bibliothèques</t>
  </si>
  <si>
    <t>Achat de livres</t>
  </si>
  <si>
    <t>SUBVENTIONS AUX ASSOCIATIONS</t>
  </si>
  <si>
    <t>3.20%</t>
  </si>
  <si>
    <t>SUBVENTIONS AUX ASSOCIATIONS CULTURELLES</t>
  </si>
  <si>
    <t>9090</t>
  </si>
  <si>
    <t>Activités cutuelles</t>
  </si>
  <si>
    <t>Cimetières et pompes funèbres</t>
  </si>
  <si>
    <t>Entretien et réparation courants de cimetières</t>
  </si>
  <si>
    <t>DOMAINE DES AFFAIRES TECHNIQUES</t>
  </si>
  <si>
    <t>79.00%</t>
  </si>
  <si>
    <t>78.00%</t>
  </si>
  <si>
    <t>Urbanisme, habitat et protection de l'environnement</t>
  </si>
  <si>
    <t>3.80%</t>
  </si>
  <si>
    <t>Habitat, espaces verts, jardins et protection de l'environnement</t>
  </si>
  <si>
    <t>17.00%</t>
  </si>
  <si>
    <t>Achat d'arbres et de plantes</t>
  </si>
  <si>
    <t>Achat d'engrais</t>
  </si>
  <si>
    <t>Achat de petit matériel de signalisation</t>
  </si>
  <si>
    <t>Achat des plaques des noms des rues</t>
  </si>
  <si>
    <t>17</t>
  </si>
  <si>
    <t>Achat de petit matériel</t>
  </si>
  <si>
    <t>18</t>
  </si>
  <si>
    <t>Achat de buses et regards en fonte</t>
  </si>
  <si>
    <t>Maintenance et conservation du patrimoine</t>
  </si>
  <si>
    <t>Entretien courant d'espaces verts, jardins et forêts</t>
  </si>
  <si>
    <t>29</t>
  </si>
  <si>
    <t>Entretien d'installations sportives</t>
  </si>
  <si>
    <t>Eclairage public</t>
  </si>
  <si>
    <t>94.00%</t>
  </si>
  <si>
    <t>Maintenance et conservation</t>
  </si>
  <si>
    <t>48.00%</t>
  </si>
  <si>
    <t>47.00%</t>
  </si>
  <si>
    <t>Achat de matériel d'entretien</t>
  </si>
  <si>
    <t>Consommation de l'Eclairage public</t>
  </si>
  <si>
    <t>Redevances</t>
  </si>
  <si>
    <t>Points d'eau</t>
  </si>
  <si>
    <t>DOMAINE DE SOUTIEN</t>
  </si>
  <si>
    <t>66.00%</t>
  </si>
  <si>
    <t>Soutien à des opérations diverses</t>
  </si>
  <si>
    <t>6.00%</t>
  </si>
  <si>
    <t>86.00%</t>
  </si>
  <si>
    <t>5.20%</t>
  </si>
  <si>
    <t>Indémnités</t>
  </si>
  <si>
    <t>72.00%</t>
  </si>
  <si>
    <t>Dommages et intérêts au profit des tiers</t>
  </si>
  <si>
    <t>Frais de procédures et d'instances</t>
  </si>
  <si>
    <t>Dépenses diverses et opérations d'ordre</t>
  </si>
  <si>
    <t>Versement au profit RAMED</t>
  </si>
  <si>
    <t>4040</t>
  </si>
  <si>
    <t>Concours et versements</t>
  </si>
  <si>
    <t>Versement aux  groupements et aux établissements de coopération intercommunale</t>
  </si>
  <si>
    <t>Versement..........................</t>
  </si>
  <si>
    <t>Autres versements</t>
  </si>
  <si>
    <t>Versement aux entreprises privées en contre partie des services rendus à la collectivité territoriale</t>
  </si>
  <si>
    <t>versement aux associations</t>
  </si>
  <si>
    <t>Centre hémodialyse</t>
  </si>
  <si>
    <t>Crédit Disponible</t>
  </si>
  <si>
    <t>TOTAUX</t>
  </si>
  <si>
    <t>AU 26/11/2019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</si>
</sst>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8"/>
      <name val="SansSerif"/>
      <family val="0"/>
    </font>
    <font>
      <b/>
      <sz val="12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b/>
      <sz val="8"/>
      <color indexed="8"/>
      <name val="SansSerif"/>
      <family val="0"/>
    </font>
    <font>
      <sz val="9"/>
      <color indexed="8"/>
      <name val="SansSerif"/>
      <family val="0"/>
    </font>
    <font>
      <sz val="7"/>
      <color indexed="8"/>
      <name val="SansSerif"/>
      <family val="0"/>
    </font>
    <font>
      <sz val="8"/>
      <name val="Arial"/>
      <family val="2"/>
    </font>
    <font>
      <b/>
      <sz val="14"/>
      <color indexed="8"/>
      <name val="SansSerif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4" fontId="9" fillId="4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4" fontId="9" fillId="2" borderId="16" xfId="0" applyNumberFormat="1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selection activeCell="AB10" sqref="AB10"/>
    </sheetView>
  </sheetViews>
  <sheetFormatPr defaultColWidth="9.140625" defaultRowHeight="12.75"/>
  <cols>
    <col min="1" max="1" width="5.7109375" style="0" customWidth="1"/>
    <col min="2" max="5" width="5.00390625" style="0" customWidth="1"/>
    <col min="6" max="6" width="56.140625" style="0" customWidth="1"/>
    <col min="7" max="14" width="9.57421875" style="0" hidden="1" customWidth="1"/>
    <col min="15" max="15" width="106.00390625" style="0" hidden="1" customWidth="1"/>
    <col min="16" max="19" width="10.7109375" style="0" customWidth="1"/>
  </cols>
  <sheetData>
    <row r="1" spans="1:15" ht="49.5" customHeight="1" thickBo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</row>
    <row r="2" spans="1:15" ht="30" customHeight="1" thickBot="1">
      <c r="A2" s="1"/>
      <c r="B2" s="22" t="s">
        <v>1</v>
      </c>
      <c r="C2" s="22"/>
      <c r="D2" s="22"/>
      <c r="E2" s="22"/>
      <c r="F2" s="3" t="s">
        <v>2</v>
      </c>
      <c r="G2" s="1"/>
      <c r="H2" s="22" t="s">
        <v>3</v>
      </c>
      <c r="I2" s="22"/>
      <c r="J2" s="25" t="s">
        <v>4</v>
      </c>
      <c r="K2" s="25"/>
      <c r="L2" s="1"/>
      <c r="M2" s="1"/>
      <c r="N2" s="1"/>
      <c r="O2" s="1"/>
    </row>
    <row r="3" spans="1:19" ht="30" customHeight="1" thickBot="1">
      <c r="A3" s="1"/>
      <c r="B3" s="22" t="s">
        <v>5</v>
      </c>
      <c r="C3" s="22"/>
      <c r="D3" s="22"/>
      <c r="E3" s="22"/>
      <c r="F3" s="3" t="s">
        <v>6</v>
      </c>
      <c r="G3" s="1"/>
      <c r="H3" s="22" t="s">
        <v>7</v>
      </c>
      <c r="I3" s="22"/>
      <c r="J3" s="25" t="s">
        <v>8</v>
      </c>
      <c r="K3" s="25"/>
      <c r="L3" s="1"/>
      <c r="M3" s="1"/>
      <c r="N3" s="1"/>
      <c r="O3" s="1"/>
      <c r="P3" s="23" t="s">
        <v>311</v>
      </c>
      <c r="Q3" s="23"/>
      <c r="R3" s="23"/>
      <c r="S3" s="23"/>
    </row>
    <row r="4" spans="1:15" ht="30" customHeight="1" thickBot="1">
      <c r="A4" s="1"/>
      <c r="B4" s="22" t="s">
        <v>9</v>
      </c>
      <c r="C4" s="22"/>
      <c r="D4" s="22"/>
      <c r="E4" s="22"/>
      <c r="F4" s="3" t="s">
        <v>10</v>
      </c>
      <c r="G4" s="1"/>
      <c r="H4" s="1"/>
      <c r="I4" s="1"/>
      <c r="J4" s="1"/>
      <c r="K4" s="1"/>
      <c r="L4" s="1"/>
      <c r="M4" s="1"/>
      <c r="N4" s="1"/>
      <c r="O4" s="1"/>
    </row>
    <row r="5" spans="1:19" ht="39.75" customHeight="1" thickBot="1">
      <c r="A5" s="1"/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16</v>
      </c>
      <c r="H5" s="4" t="s">
        <v>17</v>
      </c>
      <c r="I5" s="5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1"/>
      <c r="P5" s="10" t="s">
        <v>16</v>
      </c>
      <c r="Q5" s="10" t="s">
        <v>17</v>
      </c>
      <c r="R5" s="10" t="s">
        <v>20</v>
      </c>
      <c r="S5" s="10" t="s">
        <v>309</v>
      </c>
    </row>
    <row r="6" spans="1:19" ht="28.5" customHeight="1" thickBot="1">
      <c r="A6" s="1"/>
      <c r="B6" s="6" t="s">
        <v>24</v>
      </c>
      <c r="C6" s="6" t="s">
        <v>25</v>
      </c>
      <c r="D6" s="6" t="s">
        <v>25</v>
      </c>
      <c r="E6" s="6" t="s">
        <v>25</v>
      </c>
      <c r="F6" s="7" t="s">
        <v>26</v>
      </c>
      <c r="G6" s="8">
        <v>24753065.8</v>
      </c>
      <c r="H6" s="8">
        <v>21159513.07</v>
      </c>
      <c r="I6" s="8">
        <v>3593552.73</v>
      </c>
      <c r="J6" s="9" t="s">
        <v>27</v>
      </c>
      <c r="K6" s="8">
        <v>17489557.95</v>
      </c>
      <c r="L6" s="8">
        <v>7263507.85</v>
      </c>
      <c r="M6" s="9" t="s">
        <v>28</v>
      </c>
      <c r="N6" s="9" t="s">
        <v>29</v>
      </c>
      <c r="O6" s="1"/>
      <c r="P6" s="11">
        <f>IF(E6="","",G6)</f>
      </c>
      <c r="Q6" s="11"/>
      <c r="R6" s="11"/>
      <c r="S6" s="11"/>
    </row>
    <row r="7" spans="1:19" ht="28.5" customHeight="1" thickBot="1">
      <c r="A7" s="1"/>
      <c r="B7" s="6" t="s">
        <v>25</v>
      </c>
      <c r="C7" s="6" t="s">
        <v>30</v>
      </c>
      <c r="D7" s="6" t="s">
        <v>25</v>
      </c>
      <c r="E7" s="6" t="s">
        <v>25</v>
      </c>
      <c r="F7" s="7" t="s">
        <v>31</v>
      </c>
      <c r="G7" s="8">
        <v>942590</v>
      </c>
      <c r="H7" s="8">
        <v>750862.94</v>
      </c>
      <c r="I7" s="8">
        <v>191727.06</v>
      </c>
      <c r="J7" s="9" t="s">
        <v>32</v>
      </c>
      <c r="K7" s="8">
        <v>410303.91</v>
      </c>
      <c r="L7" s="8">
        <v>532286.09</v>
      </c>
      <c r="M7" s="9" t="s">
        <v>33</v>
      </c>
      <c r="N7" s="9" t="s">
        <v>34</v>
      </c>
      <c r="O7" s="1"/>
      <c r="P7" s="11">
        <f aca="true" t="shared" si="0" ref="P7:P70">IF(E7="","",G7)</f>
      </c>
      <c r="Q7" s="11"/>
      <c r="R7" s="11"/>
      <c r="S7" s="11"/>
    </row>
    <row r="8" spans="1:19" ht="28.5" customHeight="1" thickBot="1">
      <c r="A8" s="1"/>
      <c r="B8" s="6" t="s">
        <v>25</v>
      </c>
      <c r="C8" s="6" t="s">
        <v>25</v>
      </c>
      <c r="D8" s="6" t="s">
        <v>24</v>
      </c>
      <c r="E8" s="6" t="s">
        <v>25</v>
      </c>
      <c r="F8" s="7" t="s">
        <v>35</v>
      </c>
      <c r="G8" s="8">
        <v>422000</v>
      </c>
      <c r="H8" s="8">
        <v>373162.43</v>
      </c>
      <c r="I8" s="8">
        <v>48837.57</v>
      </c>
      <c r="J8" s="9" t="s">
        <v>36</v>
      </c>
      <c r="K8" s="8">
        <v>313063</v>
      </c>
      <c r="L8" s="8">
        <v>108937</v>
      </c>
      <c r="M8" s="9" t="s">
        <v>37</v>
      </c>
      <c r="N8" s="9" t="s">
        <v>38</v>
      </c>
      <c r="O8" s="1"/>
      <c r="P8" s="11">
        <f t="shared" si="0"/>
      </c>
      <c r="Q8" s="11"/>
      <c r="R8" s="11"/>
      <c r="S8" s="11"/>
    </row>
    <row r="9" spans="1:19" ht="28.5" customHeight="1" thickBot="1">
      <c r="A9" s="1"/>
      <c r="B9" s="6" t="s">
        <v>25</v>
      </c>
      <c r="C9" s="6" t="s">
        <v>25</v>
      </c>
      <c r="D9" s="6" t="s">
        <v>25</v>
      </c>
      <c r="E9" s="6" t="s">
        <v>39</v>
      </c>
      <c r="F9" s="7" t="s">
        <v>40</v>
      </c>
      <c r="G9" s="8">
        <v>360000</v>
      </c>
      <c r="H9" s="8">
        <v>360000</v>
      </c>
      <c r="I9" s="8">
        <v>0</v>
      </c>
      <c r="J9" s="9" t="s">
        <v>41</v>
      </c>
      <c r="K9" s="8">
        <v>300000</v>
      </c>
      <c r="L9" s="8">
        <v>60000</v>
      </c>
      <c r="M9" s="9" t="s">
        <v>28</v>
      </c>
      <c r="N9" s="9" t="s">
        <v>28</v>
      </c>
      <c r="O9" s="1"/>
      <c r="P9" s="12">
        <f t="shared" si="0"/>
        <v>360000</v>
      </c>
      <c r="Q9" s="11">
        <f>IF(E9="","",H9)</f>
        <v>360000</v>
      </c>
      <c r="R9" s="11">
        <f>IF(E9="","",K9)</f>
        <v>300000</v>
      </c>
      <c r="S9" s="11">
        <f>IF(E9="","",G9-H9)</f>
        <v>0</v>
      </c>
    </row>
    <row r="10" spans="1:19" ht="28.5" customHeight="1" thickBot="1">
      <c r="A10" s="1"/>
      <c r="B10" s="6" t="s">
        <v>25</v>
      </c>
      <c r="C10" s="6" t="s">
        <v>25</v>
      </c>
      <c r="D10" s="6" t="s">
        <v>25</v>
      </c>
      <c r="E10" s="6" t="s">
        <v>42</v>
      </c>
      <c r="F10" s="7" t="s">
        <v>43</v>
      </c>
      <c r="G10" s="8">
        <v>50000</v>
      </c>
      <c r="H10" s="8">
        <v>3120</v>
      </c>
      <c r="I10" s="8">
        <v>46880</v>
      </c>
      <c r="J10" s="9" t="s">
        <v>44</v>
      </c>
      <c r="K10" s="8">
        <v>3120</v>
      </c>
      <c r="L10" s="8">
        <v>46880</v>
      </c>
      <c r="M10" s="9" t="s">
        <v>41</v>
      </c>
      <c r="N10" s="9" t="s">
        <v>44</v>
      </c>
      <c r="O10" s="1"/>
      <c r="P10" s="12">
        <f t="shared" si="0"/>
        <v>50000</v>
      </c>
      <c r="Q10" s="11">
        <f aca="true" t="shared" si="1" ref="Q10:Q73">IF(E10="","",H10)</f>
        <v>3120</v>
      </c>
      <c r="R10" s="11">
        <f>IF(E10="","",K10)</f>
        <v>3120</v>
      </c>
      <c r="S10" s="11">
        <f>IF(E10="","",G10-H10)</f>
        <v>46880</v>
      </c>
    </row>
    <row r="11" spans="1:19" ht="28.5" customHeight="1" thickBot="1">
      <c r="A11" s="1"/>
      <c r="B11" s="6" t="s">
        <v>25</v>
      </c>
      <c r="C11" s="6" t="s">
        <v>25</v>
      </c>
      <c r="D11" s="6" t="s">
        <v>25</v>
      </c>
      <c r="E11" s="6" t="s">
        <v>45</v>
      </c>
      <c r="F11" s="7" t="s">
        <v>46</v>
      </c>
      <c r="G11" s="8">
        <v>12000</v>
      </c>
      <c r="H11" s="8">
        <v>10042.43</v>
      </c>
      <c r="I11" s="8">
        <v>1957.57</v>
      </c>
      <c r="J11" s="9" t="s">
        <v>37</v>
      </c>
      <c r="K11" s="8">
        <v>9943</v>
      </c>
      <c r="L11" s="8">
        <v>2057</v>
      </c>
      <c r="M11" s="9" t="s">
        <v>47</v>
      </c>
      <c r="N11" s="9" t="s">
        <v>28</v>
      </c>
      <c r="O11" s="1"/>
      <c r="P11" s="12">
        <f t="shared" si="0"/>
        <v>12000</v>
      </c>
      <c r="Q11" s="11">
        <f t="shared" si="1"/>
        <v>10042.43</v>
      </c>
      <c r="R11" s="11">
        <f>IF(E11="","",K11)</f>
        <v>9943</v>
      </c>
      <c r="S11" s="11">
        <f>IF(E11="","",G11-H11)</f>
        <v>1957.5699999999997</v>
      </c>
    </row>
    <row r="12" spans="1:19" ht="28.5" customHeight="1" thickBot="1">
      <c r="A12" s="1"/>
      <c r="B12" s="6" t="s">
        <v>25</v>
      </c>
      <c r="C12" s="6" t="s">
        <v>25</v>
      </c>
      <c r="D12" s="6" t="s">
        <v>48</v>
      </c>
      <c r="E12" s="6" t="s">
        <v>25</v>
      </c>
      <c r="F12" s="7" t="s">
        <v>49</v>
      </c>
      <c r="G12" s="8">
        <v>389990</v>
      </c>
      <c r="H12" s="8">
        <v>358893.4</v>
      </c>
      <c r="I12" s="8">
        <v>31096.6</v>
      </c>
      <c r="J12" s="9" t="s">
        <v>50</v>
      </c>
      <c r="K12" s="8">
        <v>79020</v>
      </c>
      <c r="L12" s="8">
        <v>310970</v>
      </c>
      <c r="M12" s="9" t="s">
        <v>51</v>
      </c>
      <c r="N12" s="9" t="s">
        <v>52</v>
      </c>
      <c r="O12" s="1"/>
      <c r="P12" s="12">
        <f t="shared" si="0"/>
      </c>
      <c r="Q12" s="11">
        <f t="shared" si="1"/>
      </c>
      <c r="R12" s="11">
        <f aca="true" t="shared" si="2" ref="R12:R75">IF(E12="","",K12)</f>
      </c>
      <c r="S12" s="11">
        <f aca="true" t="shared" si="3" ref="S12:S75">IF(E12="","",G12-H12)</f>
      </c>
    </row>
    <row r="13" spans="1:19" ht="28.5" customHeight="1" thickBot="1">
      <c r="A13" s="1"/>
      <c r="B13" s="6" t="s">
        <v>25</v>
      </c>
      <c r="C13" s="6" t="s">
        <v>25</v>
      </c>
      <c r="D13" s="6" t="s">
        <v>25</v>
      </c>
      <c r="E13" s="6" t="s">
        <v>53</v>
      </c>
      <c r="F13" s="7" t="s">
        <v>54</v>
      </c>
      <c r="G13" s="8">
        <v>50000</v>
      </c>
      <c r="H13" s="8">
        <v>19998</v>
      </c>
      <c r="I13" s="8">
        <v>30002</v>
      </c>
      <c r="J13" s="9" t="s">
        <v>55</v>
      </c>
      <c r="K13" s="8">
        <v>19800</v>
      </c>
      <c r="L13" s="8">
        <v>30200</v>
      </c>
      <c r="M13" s="9" t="s">
        <v>47</v>
      </c>
      <c r="N13" s="9" t="s">
        <v>55</v>
      </c>
      <c r="O13" s="1"/>
      <c r="P13" s="12">
        <f t="shared" si="0"/>
        <v>50000</v>
      </c>
      <c r="Q13" s="11">
        <f t="shared" si="1"/>
        <v>19998</v>
      </c>
      <c r="R13" s="11">
        <f t="shared" si="2"/>
        <v>19800</v>
      </c>
      <c r="S13" s="11">
        <f t="shared" si="3"/>
        <v>30002</v>
      </c>
    </row>
    <row r="14" spans="1:19" ht="28.5" customHeight="1" thickBot="1">
      <c r="A14" s="1"/>
      <c r="B14" s="6" t="s">
        <v>25</v>
      </c>
      <c r="C14" s="6" t="s">
        <v>25</v>
      </c>
      <c r="D14" s="6" t="s">
        <v>25</v>
      </c>
      <c r="E14" s="6" t="s">
        <v>56</v>
      </c>
      <c r="F14" s="7" t="s">
        <v>57</v>
      </c>
      <c r="G14" s="8">
        <v>60000</v>
      </c>
      <c r="H14" s="8">
        <v>59812.2</v>
      </c>
      <c r="I14" s="8">
        <v>187.8</v>
      </c>
      <c r="J14" s="9" t="s">
        <v>41</v>
      </c>
      <c r="K14" s="8">
        <v>59220</v>
      </c>
      <c r="L14" s="8">
        <v>780</v>
      </c>
      <c r="M14" s="9" t="s">
        <v>47</v>
      </c>
      <c r="N14" s="9" t="s">
        <v>47</v>
      </c>
      <c r="O14" s="1"/>
      <c r="P14" s="12">
        <f t="shared" si="0"/>
        <v>60000</v>
      </c>
      <c r="Q14" s="11">
        <f t="shared" si="1"/>
        <v>59812.2</v>
      </c>
      <c r="R14" s="11">
        <f t="shared" si="2"/>
        <v>59220</v>
      </c>
      <c r="S14" s="11">
        <f t="shared" si="3"/>
        <v>187.8000000000029</v>
      </c>
    </row>
    <row r="15" spans="1:19" ht="28.5" customHeight="1" thickBot="1">
      <c r="A15" s="1"/>
      <c r="B15" s="6" t="s">
        <v>25</v>
      </c>
      <c r="C15" s="6" t="s">
        <v>25</v>
      </c>
      <c r="D15" s="6" t="s">
        <v>25</v>
      </c>
      <c r="E15" s="6" t="s">
        <v>58</v>
      </c>
      <c r="F15" s="7" t="s">
        <v>59</v>
      </c>
      <c r="G15" s="8">
        <v>80000</v>
      </c>
      <c r="H15" s="8">
        <v>79103.2</v>
      </c>
      <c r="I15" s="8">
        <v>896.8</v>
      </c>
      <c r="J15" s="9" t="s">
        <v>47</v>
      </c>
      <c r="K15" s="8">
        <v>0</v>
      </c>
      <c r="L15" s="8">
        <v>80000</v>
      </c>
      <c r="M15" s="9" t="s">
        <v>60</v>
      </c>
      <c r="N15" s="9" t="s">
        <v>60</v>
      </c>
      <c r="O15" s="1"/>
      <c r="P15" s="12">
        <f t="shared" si="0"/>
        <v>80000</v>
      </c>
      <c r="Q15" s="11">
        <f t="shared" si="1"/>
        <v>79103.2</v>
      </c>
      <c r="R15" s="11">
        <f t="shared" si="2"/>
        <v>0</v>
      </c>
      <c r="S15" s="11">
        <f t="shared" si="3"/>
        <v>896.8000000000029</v>
      </c>
    </row>
    <row r="16" spans="1:19" ht="28.5" customHeight="1" thickBot="1">
      <c r="A16" s="1"/>
      <c r="B16" s="6" t="s">
        <v>25</v>
      </c>
      <c r="C16" s="6" t="s">
        <v>25</v>
      </c>
      <c r="D16" s="6" t="s">
        <v>25</v>
      </c>
      <c r="E16" s="6" t="s">
        <v>61</v>
      </c>
      <c r="F16" s="7" t="s">
        <v>62</v>
      </c>
      <c r="G16" s="8">
        <v>199990</v>
      </c>
      <c r="H16" s="8">
        <v>199980</v>
      </c>
      <c r="I16" s="8">
        <v>10</v>
      </c>
      <c r="J16" s="9" t="s">
        <v>41</v>
      </c>
      <c r="K16" s="8">
        <v>0</v>
      </c>
      <c r="L16" s="8">
        <v>199990</v>
      </c>
      <c r="M16" s="9" t="s">
        <v>60</v>
      </c>
      <c r="N16" s="9" t="s">
        <v>60</v>
      </c>
      <c r="O16" s="1"/>
      <c r="P16" s="12">
        <f t="shared" si="0"/>
        <v>199990</v>
      </c>
      <c r="Q16" s="11">
        <f t="shared" si="1"/>
        <v>199980</v>
      </c>
      <c r="R16" s="11">
        <f t="shared" si="2"/>
        <v>0</v>
      </c>
      <c r="S16" s="11">
        <f t="shared" si="3"/>
        <v>10</v>
      </c>
    </row>
    <row r="17" spans="1:19" ht="28.5" customHeight="1" thickBot="1">
      <c r="A17" s="1"/>
      <c r="B17" s="6" t="s">
        <v>25</v>
      </c>
      <c r="C17" s="6" t="s">
        <v>25</v>
      </c>
      <c r="D17" s="6" t="s">
        <v>63</v>
      </c>
      <c r="E17" s="6" t="s">
        <v>25</v>
      </c>
      <c r="F17" s="7" t="s">
        <v>64</v>
      </c>
      <c r="G17" s="8">
        <v>62600</v>
      </c>
      <c r="H17" s="8">
        <v>18807.11</v>
      </c>
      <c r="I17" s="8">
        <v>43792.89</v>
      </c>
      <c r="J17" s="9" t="s">
        <v>65</v>
      </c>
      <c r="K17" s="8">
        <v>18220.91</v>
      </c>
      <c r="L17" s="8">
        <v>44379.09</v>
      </c>
      <c r="M17" s="9" t="s">
        <v>66</v>
      </c>
      <c r="N17" s="9" t="s">
        <v>67</v>
      </c>
      <c r="O17" s="1"/>
      <c r="P17" s="12">
        <f t="shared" si="0"/>
      </c>
      <c r="Q17" s="11">
        <f t="shared" si="1"/>
      </c>
      <c r="R17" s="11">
        <f t="shared" si="2"/>
      </c>
      <c r="S17" s="11">
        <f t="shared" si="3"/>
      </c>
    </row>
    <row r="18" spans="1:19" ht="28.5" customHeight="1" thickBot="1">
      <c r="A18" s="1"/>
      <c r="B18" s="6" t="s">
        <v>25</v>
      </c>
      <c r="C18" s="6" t="s">
        <v>25</v>
      </c>
      <c r="D18" s="6" t="s">
        <v>25</v>
      </c>
      <c r="E18" s="6" t="s">
        <v>68</v>
      </c>
      <c r="F18" s="7" t="s">
        <v>69</v>
      </c>
      <c r="G18" s="8">
        <v>600</v>
      </c>
      <c r="H18" s="8">
        <v>404</v>
      </c>
      <c r="I18" s="8">
        <v>196</v>
      </c>
      <c r="J18" s="9" t="s">
        <v>70</v>
      </c>
      <c r="K18" s="8">
        <v>0</v>
      </c>
      <c r="L18" s="8">
        <v>600</v>
      </c>
      <c r="M18" s="9" t="s">
        <v>60</v>
      </c>
      <c r="N18" s="9" t="s">
        <v>60</v>
      </c>
      <c r="O18" s="1"/>
      <c r="P18" s="12">
        <f t="shared" si="0"/>
        <v>600</v>
      </c>
      <c r="Q18" s="11">
        <f t="shared" si="1"/>
        <v>404</v>
      </c>
      <c r="R18" s="11">
        <f t="shared" si="2"/>
        <v>0</v>
      </c>
      <c r="S18" s="11">
        <f t="shared" si="3"/>
        <v>196</v>
      </c>
    </row>
    <row r="19" spans="1:19" ht="28.5" customHeight="1" thickBot="1">
      <c r="A19" s="1"/>
      <c r="B19" s="6" t="s">
        <v>25</v>
      </c>
      <c r="C19" s="6" t="s">
        <v>25</v>
      </c>
      <c r="D19" s="6" t="s">
        <v>25</v>
      </c>
      <c r="E19" s="6" t="s">
        <v>71</v>
      </c>
      <c r="F19" s="7" t="s">
        <v>72</v>
      </c>
      <c r="G19" s="8">
        <v>62000</v>
      </c>
      <c r="H19" s="8">
        <v>18403.11</v>
      </c>
      <c r="I19" s="8">
        <v>43596.89</v>
      </c>
      <c r="J19" s="9" t="s">
        <v>65</v>
      </c>
      <c r="K19" s="8">
        <v>18220.91</v>
      </c>
      <c r="L19" s="8">
        <v>43779.09</v>
      </c>
      <c r="M19" s="9" t="s">
        <v>47</v>
      </c>
      <c r="N19" s="9" t="s">
        <v>67</v>
      </c>
      <c r="O19" s="1"/>
      <c r="P19" s="12">
        <f t="shared" si="0"/>
        <v>62000</v>
      </c>
      <c r="Q19" s="11">
        <f t="shared" si="1"/>
        <v>18403.11</v>
      </c>
      <c r="R19" s="11">
        <f t="shared" si="2"/>
        <v>18220.91</v>
      </c>
      <c r="S19" s="11">
        <f t="shared" si="3"/>
        <v>43596.89</v>
      </c>
    </row>
    <row r="20" spans="1:19" ht="28.5" customHeight="1" thickBot="1">
      <c r="A20" s="1"/>
      <c r="B20" s="6" t="s">
        <v>25</v>
      </c>
      <c r="C20" s="6" t="s">
        <v>25</v>
      </c>
      <c r="D20" s="6" t="s">
        <v>73</v>
      </c>
      <c r="E20" s="6" t="s">
        <v>25</v>
      </c>
      <c r="F20" s="7" t="s">
        <v>74</v>
      </c>
      <c r="G20" s="8">
        <v>68000</v>
      </c>
      <c r="H20" s="8">
        <v>0</v>
      </c>
      <c r="I20" s="8">
        <v>68000</v>
      </c>
      <c r="J20" s="9" t="s">
        <v>60</v>
      </c>
      <c r="K20" s="8">
        <v>0</v>
      </c>
      <c r="L20" s="8">
        <v>68000</v>
      </c>
      <c r="M20" s="9" t="s">
        <v>75</v>
      </c>
      <c r="N20" s="9" t="s">
        <v>60</v>
      </c>
      <c r="O20" s="1"/>
      <c r="P20" s="12">
        <f t="shared" si="0"/>
      </c>
      <c r="Q20" s="11">
        <f t="shared" si="1"/>
      </c>
      <c r="R20" s="11">
        <f t="shared" si="2"/>
      </c>
      <c r="S20" s="11">
        <f t="shared" si="3"/>
      </c>
    </row>
    <row r="21" spans="1:19" ht="28.5" customHeight="1" thickBot="1">
      <c r="A21" s="1"/>
      <c r="B21" s="6" t="s">
        <v>25</v>
      </c>
      <c r="C21" s="6" t="s">
        <v>25</v>
      </c>
      <c r="D21" s="6" t="s">
        <v>25</v>
      </c>
      <c r="E21" s="6" t="s">
        <v>76</v>
      </c>
      <c r="F21" s="7" t="s">
        <v>77</v>
      </c>
      <c r="G21" s="8">
        <v>68000</v>
      </c>
      <c r="H21" s="8">
        <v>0</v>
      </c>
      <c r="I21" s="8">
        <v>68000</v>
      </c>
      <c r="J21" s="9" t="s">
        <v>60</v>
      </c>
      <c r="K21" s="8">
        <v>0</v>
      </c>
      <c r="L21" s="8">
        <v>68000</v>
      </c>
      <c r="M21" s="9" t="s">
        <v>75</v>
      </c>
      <c r="N21" s="9" t="s">
        <v>60</v>
      </c>
      <c r="O21" s="1"/>
      <c r="P21" s="12">
        <f t="shared" si="0"/>
        <v>68000</v>
      </c>
      <c r="Q21" s="11">
        <f t="shared" si="1"/>
        <v>0</v>
      </c>
      <c r="R21" s="11">
        <f t="shared" si="2"/>
        <v>0</v>
      </c>
      <c r="S21" s="11">
        <f t="shared" si="3"/>
        <v>68000</v>
      </c>
    </row>
    <row r="22" spans="1:19" ht="28.5" customHeight="1" thickBot="1">
      <c r="A22" s="1"/>
      <c r="B22" s="6" t="s">
        <v>25</v>
      </c>
      <c r="C22" s="6" t="s">
        <v>78</v>
      </c>
      <c r="D22" s="6" t="s">
        <v>25</v>
      </c>
      <c r="E22" s="6" t="s">
        <v>25</v>
      </c>
      <c r="F22" s="7" t="s">
        <v>79</v>
      </c>
      <c r="G22" s="8">
        <v>21332100</v>
      </c>
      <c r="H22" s="8">
        <v>18871457.58</v>
      </c>
      <c r="I22" s="8">
        <v>2460642.42</v>
      </c>
      <c r="J22" s="9" t="s">
        <v>36</v>
      </c>
      <c r="K22" s="8">
        <v>15730867.15</v>
      </c>
      <c r="L22" s="8">
        <v>5601232.85</v>
      </c>
      <c r="M22" s="9" t="s">
        <v>28</v>
      </c>
      <c r="N22" s="9" t="s">
        <v>38</v>
      </c>
      <c r="O22" s="1"/>
      <c r="P22" s="12">
        <f t="shared" si="0"/>
      </c>
      <c r="Q22" s="11">
        <f t="shared" si="1"/>
      </c>
      <c r="R22" s="11">
        <f t="shared" si="2"/>
      </c>
      <c r="S22" s="11">
        <f t="shared" si="3"/>
      </c>
    </row>
    <row r="23" spans="1:19" ht="28.5" customHeight="1" thickBot="1">
      <c r="A23" s="1"/>
      <c r="B23" s="6" t="s">
        <v>25</v>
      </c>
      <c r="C23" s="6" t="s">
        <v>25</v>
      </c>
      <c r="D23" s="6" t="s">
        <v>24</v>
      </c>
      <c r="E23" s="6" t="s">
        <v>25</v>
      </c>
      <c r="F23" s="7" t="s">
        <v>80</v>
      </c>
      <c r="G23" s="8">
        <v>17760900</v>
      </c>
      <c r="H23" s="8">
        <v>15790100.72</v>
      </c>
      <c r="I23" s="8">
        <v>1970799.28</v>
      </c>
      <c r="J23" s="9" t="s">
        <v>81</v>
      </c>
      <c r="K23" s="8">
        <v>13194926.18</v>
      </c>
      <c r="L23" s="8">
        <v>4565973.82</v>
      </c>
      <c r="M23" s="9" t="s">
        <v>37</v>
      </c>
      <c r="N23" s="9" t="s">
        <v>38</v>
      </c>
      <c r="O23" s="1"/>
      <c r="P23" s="12">
        <f t="shared" si="0"/>
      </c>
      <c r="Q23" s="11">
        <f t="shared" si="1"/>
      </c>
      <c r="R23" s="11">
        <f t="shared" si="2"/>
      </c>
      <c r="S23" s="11">
        <f t="shared" si="3"/>
      </c>
    </row>
    <row r="24" spans="1:19" ht="28.5" customHeight="1" thickBot="1">
      <c r="A24" s="1"/>
      <c r="B24" s="6" t="s">
        <v>25</v>
      </c>
      <c r="C24" s="6" t="s">
        <v>25</v>
      </c>
      <c r="D24" s="6" t="s">
        <v>25</v>
      </c>
      <c r="E24" s="6" t="s">
        <v>39</v>
      </c>
      <c r="F24" s="7" t="s">
        <v>82</v>
      </c>
      <c r="G24" s="8">
        <v>17410900</v>
      </c>
      <c r="H24" s="8">
        <v>15440100.72</v>
      </c>
      <c r="I24" s="8">
        <v>1970799.28</v>
      </c>
      <c r="J24" s="9" t="s">
        <v>81</v>
      </c>
      <c r="K24" s="8">
        <v>12883185.99</v>
      </c>
      <c r="L24" s="8">
        <v>4527714.01</v>
      </c>
      <c r="M24" s="9" t="s">
        <v>28</v>
      </c>
      <c r="N24" s="9" t="s">
        <v>38</v>
      </c>
      <c r="O24" s="1"/>
      <c r="P24" s="12">
        <f t="shared" si="0"/>
        <v>17410900</v>
      </c>
      <c r="Q24" s="11">
        <f t="shared" si="1"/>
        <v>15440100.72</v>
      </c>
      <c r="R24" s="11">
        <f t="shared" si="2"/>
        <v>12883185.99</v>
      </c>
      <c r="S24" s="11">
        <f t="shared" si="3"/>
        <v>1970799.2799999993</v>
      </c>
    </row>
    <row r="25" spans="1:19" ht="28.5" customHeight="1" thickBot="1">
      <c r="A25" s="1"/>
      <c r="B25" s="6" t="s">
        <v>25</v>
      </c>
      <c r="C25" s="6" t="s">
        <v>25</v>
      </c>
      <c r="D25" s="6" t="s">
        <v>25</v>
      </c>
      <c r="E25" s="6" t="s">
        <v>42</v>
      </c>
      <c r="F25" s="7" t="s">
        <v>83</v>
      </c>
      <c r="G25" s="8">
        <v>350000</v>
      </c>
      <c r="H25" s="8">
        <v>350000</v>
      </c>
      <c r="I25" s="8">
        <v>0</v>
      </c>
      <c r="J25" s="9" t="s">
        <v>41</v>
      </c>
      <c r="K25" s="8">
        <v>311740.19</v>
      </c>
      <c r="L25" s="8">
        <v>38259.81</v>
      </c>
      <c r="M25" s="9" t="s">
        <v>81</v>
      </c>
      <c r="N25" s="9" t="s">
        <v>81</v>
      </c>
      <c r="O25" s="1"/>
      <c r="P25" s="12">
        <f t="shared" si="0"/>
        <v>350000</v>
      </c>
      <c r="Q25" s="11">
        <f t="shared" si="1"/>
        <v>350000</v>
      </c>
      <c r="R25" s="11">
        <f t="shared" si="2"/>
        <v>311740.19</v>
      </c>
      <c r="S25" s="11">
        <f t="shared" si="3"/>
        <v>0</v>
      </c>
    </row>
    <row r="26" spans="1:19" ht="28.5" customHeight="1" thickBot="1">
      <c r="A26" s="1"/>
      <c r="B26" s="6" t="s">
        <v>25</v>
      </c>
      <c r="C26" s="6" t="s">
        <v>25</v>
      </c>
      <c r="D26" s="6" t="s">
        <v>48</v>
      </c>
      <c r="E26" s="6" t="s">
        <v>25</v>
      </c>
      <c r="F26" s="7" t="s">
        <v>84</v>
      </c>
      <c r="G26" s="8">
        <v>726200</v>
      </c>
      <c r="H26" s="8">
        <v>658506.32</v>
      </c>
      <c r="I26" s="8">
        <v>67693.68</v>
      </c>
      <c r="J26" s="9" t="s">
        <v>85</v>
      </c>
      <c r="K26" s="8">
        <v>555180.16</v>
      </c>
      <c r="L26" s="8">
        <v>171019.84</v>
      </c>
      <c r="M26" s="9" t="s">
        <v>37</v>
      </c>
      <c r="N26" s="9" t="s">
        <v>86</v>
      </c>
      <c r="O26" s="1"/>
      <c r="P26" s="12">
        <f t="shared" si="0"/>
      </c>
      <c r="Q26" s="11">
        <f t="shared" si="1"/>
      </c>
      <c r="R26" s="11">
        <f t="shared" si="2"/>
      </c>
      <c r="S26" s="11">
        <f t="shared" si="3"/>
      </c>
    </row>
    <row r="27" spans="1:19" ht="28.5" customHeight="1" thickBot="1">
      <c r="A27" s="1"/>
      <c r="B27" s="6" t="s">
        <v>25</v>
      </c>
      <c r="C27" s="6" t="s">
        <v>25</v>
      </c>
      <c r="D27" s="6" t="s">
        <v>25</v>
      </c>
      <c r="E27" s="6" t="s">
        <v>53</v>
      </c>
      <c r="F27" s="7" t="s">
        <v>87</v>
      </c>
      <c r="G27" s="8">
        <v>75000</v>
      </c>
      <c r="H27" s="8">
        <v>23596</v>
      </c>
      <c r="I27" s="8">
        <v>51404</v>
      </c>
      <c r="J27" s="9" t="s">
        <v>88</v>
      </c>
      <c r="K27" s="8">
        <v>23596</v>
      </c>
      <c r="L27" s="8">
        <v>51404</v>
      </c>
      <c r="M27" s="9" t="s">
        <v>41</v>
      </c>
      <c r="N27" s="9" t="s">
        <v>88</v>
      </c>
      <c r="O27" s="1"/>
      <c r="P27" s="12">
        <f t="shared" si="0"/>
        <v>75000</v>
      </c>
      <c r="Q27" s="11">
        <f t="shared" si="1"/>
        <v>23596</v>
      </c>
      <c r="R27" s="11">
        <f t="shared" si="2"/>
        <v>23596</v>
      </c>
      <c r="S27" s="11">
        <f t="shared" si="3"/>
        <v>51404</v>
      </c>
    </row>
    <row r="28" spans="1:19" ht="28.5" customHeight="1" thickBot="1">
      <c r="A28" s="1"/>
      <c r="B28" s="6" t="s">
        <v>25</v>
      </c>
      <c r="C28" s="6" t="s">
        <v>25</v>
      </c>
      <c r="D28" s="6" t="s">
        <v>25</v>
      </c>
      <c r="E28" s="6" t="s">
        <v>89</v>
      </c>
      <c r="F28" s="7" t="s">
        <v>90</v>
      </c>
      <c r="G28" s="8">
        <v>1200</v>
      </c>
      <c r="H28" s="8">
        <v>0</v>
      </c>
      <c r="I28" s="8">
        <v>1200</v>
      </c>
      <c r="J28" s="9" t="s">
        <v>60</v>
      </c>
      <c r="K28" s="8">
        <v>0</v>
      </c>
      <c r="L28" s="8">
        <v>1200</v>
      </c>
      <c r="M28" s="9" t="s">
        <v>75</v>
      </c>
      <c r="N28" s="9" t="s">
        <v>60</v>
      </c>
      <c r="O28" s="1"/>
      <c r="P28" s="12">
        <f t="shared" si="0"/>
        <v>1200</v>
      </c>
      <c r="Q28" s="11">
        <f t="shared" si="1"/>
        <v>0</v>
      </c>
      <c r="R28" s="11">
        <f t="shared" si="2"/>
        <v>0</v>
      </c>
      <c r="S28" s="11">
        <f t="shared" si="3"/>
        <v>1200</v>
      </c>
    </row>
    <row r="29" spans="1:19" ht="28.5" customHeight="1" thickBot="1">
      <c r="A29" s="1"/>
      <c r="B29" s="6" t="s">
        <v>25</v>
      </c>
      <c r="C29" s="6" t="s">
        <v>25</v>
      </c>
      <c r="D29" s="6" t="s">
        <v>25</v>
      </c>
      <c r="E29" s="6" t="s">
        <v>58</v>
      </c>
      <c r="F29" s="7" t="s">
        <v>91</v>
      </c>
      <c r="G29" s="8">
        <v>650000</v>
      </c>
      <c r="H29" s="8">
        <v>634910.32</v>
      </c>
      <c r="I29" s="8">
        <v>15089.68</v>
      </c>
      <c r="J29" s="9" t="s">
        <v>92</v>
      </c>
      <c r="K29" s="8">
        <v>531584.16</v>
      </c>
      <c r="L29" s="8">
        <v>118415.84</v>
      </c>
      <c r="M29" s="9" t="s">
        <v>37</v>
      </c>
      <c r="N29" s="9" t="s">
        <v>93</v>
      </c>
      <c r="O29" s="1"/>
      <c r="P29" s="12">
        <f t="shared" si="0"/>
        <v>650000</v>
      </c>
      <c r="Q29" s="11">
        <f t="shared" si="1"/>
        <v>634910.32</v>
      </c>
      <c r="R29" s="11">
        <f t="shared" si="2"/>
        <v>531584.16</v>
      </c>
      <c r="S29" s="11">
        <f t="shared" si="3"/>
        <v>15089.680000000051</v>
      </c>
    </row>
    <row r="30" spans="1:19" ht="28.5" customHeight="1" thickBot="1">
      <c r="A30" s="1"/>
      <c r="B30" s="6" t="s">
        <v>25</v>
      </c>
      <c r="C30" s="6" t="s">
        <v>25</v>
      </c>
      <c r="D30" s="6" t="s">
        <v>94</v>
      </c>
      <c r="E30" s="6" t="s">
        <v>25</v>
      </c>
      <c r="F30" s="7" t="s">
        <v>95</v>
      </c>
      <c r="G30" s="8">
        <v>2785000</v>
      </c>
      <c r="H30" s="8">
        <v>2372050.54</v>
      </c>
      <c r="I30" s="8">
        <v>412949.46</v>
      </c>
      <c r="J30" s="9" t="s">
        <v>27</v>
      </c>
      <c r="K30" s="8">
        <v>1929960.81</v>
      </c>
      <c r="L30" s="8">
        <v>855039.19</v>
      </c>
      <c r="M30" s="9" t="s">
        <v>96</v>
      </c>
      <c r="N30" s="9" t="s">
        <v>97</v>
      </c>
      <c r="O30" s="1"/>
      <c r="P30" s="12">
        <f t="shared" si="0"/>
      </c>
      <c r="Q30" s="11">
        <f t="shared" si="1"/>
      </c>
      <c r="R30" s="11">
        <f t="shared" si="2"/>
      </c>
      <c r="S30" s="11">
        <f t="shared" si="3"/>
      </c>
    </row>
    <row r="31" spans="1:19" ht="28.5" customHeight="1" thickBot="1">
      <c r="A31" s="1"/>
      <c r="B31" s="6" t="s">
        <v>25</v>
      </c>
      <c r="C31" s="6" t="s">
        <v>25</v>
      </c>
      <c r="D31" s="6" t="s">
        <v>25</v>
      </c>
      <c r="E31" s="6" t="s">
        <v>98</v>
      </c>
      <c r="F31" s="7" t="s">
        <v>99</v>
      </c>
      <c r="G31" s="8">
        <v>2200000</v>
      </c>
      <c r="H31" s="8">
        <v>2035169.71</v>
      </c>
      <c r="I31" s="8">
        <v>164830.29</v>
      </c>
      <c r="J31" s="9" t="s">
        <v>100</v>
      </c>
      <c r="K31" s="8">
        <v>1648727.85</v>
      </c>
      <c r="L31" s="8">
        <v>551272.15</v>
      </c>
      <c r="M31" s="9" t="s">
        <v>96</v>
      </c>
      <c r="N31" s="9" t="s">
        <v>101</v>
      </c>
      <c r="O31" s="1"/>
      <c r="P31" s="12">
        <f t="shared" si="0"/>
        <v>2200000</v>
      </c>
      <c r="Q31" s="11">
        <f t="shared" si="1"/>
        <v>2035169.71</v>
      </c>
      <c r="R31" s="11">
        <f t="shared" si="2"/>
        <v>1648727.85</v>
      </c>
      <c r="S31" s="11">
        <f t="shared" si="3"/>
        <v>164830.29000000004</v>
      </c>
    </row>
    <row r="32" spans="1:19" ht="28.5" customHeight="1" thickBot="1">
      <c r="A32" s="1"/>
      <c r="B32" s="6" t="s">
        <v>25</v>
      </c>
      <c r="C32" s="6" t="s">
        <v>25</v>
      </c>
      <c r="D32" s="6" t="s">
        <v>25</v>
      </c>
      <c r="E32" s="6" t="s">
        <v>102</v>
      </c>
      <c r="F32" s="7" t="s">
        <v>103</v>
      </c>
      <c r="G32" s="8">
        <v>500000</v>
      </c>
      <c r="H32" s="8">
        <v>336880.83</v>
      </c>
      <c r="I32" s="8">
        <v>163119.17</v>
      </c>
      <c r="J32" s="9" t="s">
        <v>70</v>
      </c>
      <c r="K32" s="8">
        <v>281232.96</v>
      </c>
      <c r="L32" s="8">
        <v>218767.04</v>
      </c>
      <c r="M32" s="9" t="s">
        <v>28</v>
      </c>
      <c r="N32" s="9" t="s">
        <v>104</v>
      </c>
      <c r="O32" s="1"/>
      <c r="P32" s="12">
        <f t="shared" si="0"/>
        <v>500000</v>
      </c>
      <c r="Q32" s="11">
        <f t="shared" si="1"/>
        <v>336880.83</v>
      </c>
      <c r="R32" s="11">
        <f t="shared" si="2"/>
        <v>281232.96</v>
      </c>
      <c r="S32" s="11">
        <f t="shared" si="3"/>
        <v>163119.16999999998</v>
      </c>
    </row>
    <row r="33" spans="1:19" ht="28.5" customHeight="1" thickBot="1">
      <c r="A33" s="1"/>
      <c r="B33" s="6" t="s">
        <v>25</v>
      </c>
      <c r="C33" s="6" t="s">
        <v>25</v>
      </c>
      <c r="D33" s="6" t="s">
        <v>25</v>
      </c>
      <c r="E33" s="6" t="s">
        <v>105</v>
      </c>
      <c r="F33" s="7" t="s">
        <v>106</v>
      </c>
      <c r="G33" s="8">
        <v>5000</v>
      </c>
      <c r="H33" s="8">
        <v>0</v>
      </c>
      <c r="I33" s="8">
        <v>5000</v>
      </c>
      <c r="J33" s="9" t="s">
        <v>60</v>
      </c>
      <c r="K33" s="8">
        <v>0</v>
      </c>
      <c r="L33" s="8">
        <v>5000</v>
      </c>
      <c r="M33" s="9" t="s">
        <v>75</v>
      </c>
      <c r="N33" s="9" t="s">
        <v>60</v>
      </c>
      <c r="O33" s="1"/>
      <c r="P33" s="12">
        <f t="shared" si="0"/>
        <v>5000</v>
      </c>
      <c r="Q33" s="11">
        <f t="shared" si="1"/>
        <v>0</v>
      </c>
      <c r="R33" s="11">
        <f t="shared" si="2"/>
        <v>0</v>
      </c>
      <c r="S33" s="11">
        <f t="shared" si="3"/>
        <v>5000</v>
      </c>
    </row>
    <row r="34" spans="1:19" ht="28.5" customHeight="1" thickBot="1">
      <c r="A34" s="1"/>
      <c r="B34" s="6" t="s">
        <v>25</v>
      </c>
      <c r="C34" s="6" t="s">
        <v>25</v>
      </c>
      <c r="D34" s="6" t="s">
        <v>25</v>
      </c>
      <c r="E34" s="6" t="s">
        <v>107</v>
      </c>
      <c r="F34" s="7" t="s">
        <v>108</v>
      </c>
      <c r="G34" s="8">
        <v>20000</v>
      </c>
      <c r="H34" s="8">
        <v>0</v>
      </c>
      <c r="I34" s="8">
        <v>20000</v>
      </c>
      <c r="J34" s="9" t="s">
        <v>60</v>
      </c>
      <c r="K34" s="8">
        <v>0</v>
      </c>
      <c r="L34" s="8">
        <v>20000</v>
      </c>
      <c r="M34" s="9" t="s">
        <v>75</v>
      </c>
      <c r="N34" s="9" t="s">
        <v>60</v>
      </c>
      <c r="O34" s="1"/>
      <c r="P34" s="12">
        <f t="shared" si="0"/>
        <v>20000</v>
      </c>
      <c r="Q34" s="11">
        <f t="shared" si="1"/>
        <v>0</v>
      </c>
      <c r="R34" s="11">
        <f t="shared" si="2"/>
        <v>0</v>
      </c>
      <c r="S34" s="11">
        <f t="shared" si="3"/>
        <v>20000</v>
      </c>
    </row>
    <row r="35" spans="1:19" ht="28.5" customHeight="1" thickBot="1">
      <c r="A35" s="1"/>
      <c r="B35" s="6" t="s">
        <v>25</v>
      </c>
      <c r="C35" s="6" t="s">
        <v>25</v>
      </c>
      <c r="D35" s="6" t="s">
        <v>25</v>
      </c>
      <c r="E35" s="6" t="s">
        <v>109</v>
      </c>
      <c r="F35" s="7" t="s">
        <v>110</v>
      </c>
      <c r="G35" s="8">
        <v>60000</v>
      </c>
      <c r="H35" s="8">
        <v>0</v>
      </c>
      <c r="I35" s="8">
        <v>60000</v>
      </c>
      <c r="J35" s="9" t="s">
        <v>60</v>
      </c>
      <c r="K35" s="8">
        <v>0</v>
      </c>
      <c r="L35" s="8">
        <v>60000</v>
      </c>
      <c r="M35" s="9" t="s">
        <v>75</v>
      </c>
      <c r="N35" s="9" t="s">
        <v>60</v>
      </c>
      <c r="O35" s="1"/>
      <c r="P35" s="12">
        <f t="shared" si="0"/>
        <v>60000</v>
      </c>
      <c r="Q35" s="11">
        <f t="shared" si="1"/>
        <v>0</v>
      </c>
      <c r="R35" s="11">
        <f t="shared" si="2"/>
        <v>0</v>
      </c>
      <c r="S35" s="11">
        <f t="shared" si="3"/>
        <v>60000</v>
      </c>
    </row>
    <row r="36" spans="1:19" ht="28.5" customHeight="1" thickBot="1">
      <c r="A36" s="1"/>
      <c r="B36" s="6" t="s">
        <v>25</v>
      </c>
      <c r="C36" s="6" t="s">
        <v>25</v>
      </c>
      <c r="D36" s="6" t="s">
        <v>111</v>
      </c>
      <c r="E36" s="6" t="s">
        <v>25</v>
      </c>
      <c r="F36" s="7" t="s">
        <v>112</v>
      </c>
      <c r="G36" s="8">
        <v>60000</v>
      </c>
      <c r="H36" s="8">
        <v>50800</v>
      </c>
      <c r="I36" s="8">
        <v>9200</v>
      </c>
      <c r="J36" s="9" t="s">
        <v>27</v>
      </c>
      <c r="K36" s="8">
        <v>50800</v>
      </c>
      <c r="L36" s="8">
        <v>9200</v>
      </c>
      <c r="M36" s="9" t="s">
        <v>41</v>
      </c>
      <c r="N36" s="9" t="s">
        <v>27</v>
      </c>
      <c r="O36" s="1"/>
      <c r="P36" s="12">
        <f t="shared" si="0"/>
      </c>
      <c r="Q36" s="11">
        <f t="shared" si="1"/>
      </c>
      <c r="R36" s="11">
        <f t="shared" si="2"/>
      </c>
      <c r="S36" s="11">
        <f t="shared" si="3"/>
      </c>
    </row>
    <row r="37" spans="1:19" ht="28.5" customHeight="1" thickBot="1">
      <c r="A37" s="1"/>
      <c r="B37" s="6" t="s">
        <v>25</v>
      </c>
      <c r="C37" s="6" t="s">
        <v>25</v>
      </c>
      <c r="D37" s="6" t="s">
        <v>25</v>
      </c>
      <c r="E37" s="6" t="s">
        <v>113</v>
      </c>
      <c r="F37" s="7" t="s">
        <v>114</v>
      </c>
      <c r="G37" s="8">
        <v>60000</v>
      </c>
      <c r="H37" s="8">
        <v>50800</v>
      </c>
      <c r="I37" s="8">
        <v>9200</v>
      </c>
      <c r="J37" s="9" t="s">
        <v>27</v>
      </c>
      <c r="K37" s="8">
        <v>50800</v>
      </c>
      <c r="L37" s="8">
        <v>9200</v>
      </c>
      <c r="M37" s="9" t="s">
        <v>41</v>
      </c>
      <c r="N37" s="9" t="s">
        <v>27</v>
      </c>
      <c r="O37" s="1"/>
      <c r="P37" s="12">
        <f t="shared" si="0"/>
        <v>60000</v>
      </c>
      <c r="Q37" s="11">
        <f t="shared" si="1"/>
        <v>50800</v>
      </c>
      <c r="R37" s="11">
        <f t="shared" si="2"/>
        <v>50800</v>
      </c>
      <c r="S37" s="11">
        <f t="shared" si="3"/>
        <v>9200</v>
      </c>
    </row>
    <row r="38" spans="1:19" ht="28.5" customHeight="1" thickBot="1">
      <c r="A38" s="1"/>
      <c r="B38" s="6" t="s">
        <v>25</v>
      </c>
      <c r="C38" s="6" t="s">
        <v>115</v>
      </c>
      <c r="D38" s="6" t="s">
        <v>25</v>
      </c>
      <c r="E38" s="6" t="s">
        <v>25</v>
      </c>
      <c r="F38" s="7" t="s">
        <v>116</v>
      </c>
      <c r="G38" s="8">
        <v>2478375.8</v>
      </c>
      <c r="H38" s="8">
        <v>1537192.55</v>
      </c>
      <c r="I38" s="8">
        <v>941183.25</v>
      </c>
      <c r="J38" s="9" t="s">
        <v>117</v>
      </c>
      <c r="K38" s="8">
        <v>1348386.89</v>
      </c>
      <c r="L38" s="8">
        <v>1129988.91</v>
      </c>
      <c r="M38" s="9" t="s">
        <v>36</v>
      </c>
      <c r="N38" s="9" t="s">
        <v>118</v>
      </c>
      <c r="O38" s="1"/>
      <c r="P38" s="12">
        <f t="shared" si="0"/>
      </c>
      <c r="Q38" s="11">
        <f t="shared" si="1"/>
      </c>
      <c r="R38" s="11">
        <f t="shared" si="2"/>
      </c>
      <c r="S38" s="11">
        <f t="shared" si="3"/>
      </c>
    </row>
    <row r="39" spans="1:19" ht="28.5" customHeight="1" thickBot="1">
      <c r="A39" s="1"/>
      <c r="B39" s="6" t="s">
        <v>25</v>
      </c>
      <c r="C39" s="6" t="s">
        <v>25</v>
      </c>
      <c r="D39" s="6" t="s">
        <v>24</v>
      </c>
      <c r="E39" s="6" t="s">
        <v>25</v>
      </c>
      <c r="F39" s="7" t="s">
        <v>119</v>
      </c>
      <c r="G39" s="8">
        <v>285600</v>
      </c>
      <c r="H39" s="8">
        <v>195132</v>
      </c>
      <c r="I39" s="8">
        <v>90468</v>
      </c>
      <c r="J39" s="9" t="s">
        <v>120</v>
      </c>
      <c r="K39" s="8">
        <v>121200</v>
      </c>
      <c r="L39" s="8">
        <v>164400</v>
      </c>
      <c r="M39" s="9" t="s">
        <v>117</v>
      </c>
      <c r="N39" s="9" t="s">
        <v>121</v>
      </c>
      <c r="O39" s="1"/>
      <c r="P39" s="12">
        <f t="shared" si="0"/>
      </c>
      <c r="Q39" s="11">
        <f t="shared" si="1"/>
      </c>
      <c r="R39" s="11">
        <f t="shared" si="2"/>
      </c>
      <c r="S39" s="11">
        <f t="shared" si="3"/>
      </c>
    </row>
    <row r="40" spans="1:19" ht="28.5" customHeight="1" thickBot="1">
      <c r="A40" s="1"/>
      <c r="B40" s="6" t="s">
        <v>25</v>
      </c>
      <c r="C40" s="6" t="s">
        <v>25</v>
      </c>
      <c r="D40" s="6" t="s">
        <v>25</v>
      </c>
      <c r="E40" s="6" t="s">
        <v>39</v>
      </c>
      <c r="F40" s="7" t="s">
        <v>122</v>
      </c>
      <c r="G40" s="8">
        <v>145600</v>
      </c>
      <c r="H40" s="8">
        <v>145440</v>
      </c>
      <c r="I40" s="8">
        <v>160</v>
      </c>
      <c r="J40" s="9" t="s">
        <v>41</v>
      </c>
      <c r="K40" s="8">
        <v>72000</v>
      </c>
      <c r="L40" s="8">
        <v>73600</v>
      </c>
      <c r="M40" s="9" t="s">
        <v>123</v>
      </c>
      <c r="N40" s="9" t="s">
        <v>124</v>
      </c>
      <c r="O40" s="1"/>
      <c r="P40" s="12">
        <f t="shared" si="0"/>
        <v>145600</v>
      </c>
      <c r="Q40" s="11">
        <f t="shared" si="1"/>
        <v>145440</v>
      </c>
      <c r="R40" s="11">
        <f t="shared" si="2"/>
        <v>72000</v>
      </c>
      <c r="S40" s="11">
        <f t="shared" si="3"/>
        <v>160</v>
      </c>
    </row>
    <row r="41" spans="1:19" ht="28.5" customHeight="1" thickBot="1">
      <c r="A41" s="1"/>
      <c r="B41" s="6" t="s">
        <v>25</v>
      </c>
      <c r="C41" s="6" t="s">
        <v>25</v>
      </c>
      <c r="D41" s="6" t="s">
        <v>25</v>
      </c>
      <c r="E41" s="6" t="s">
        <v>42</v>
      </c>
      <c r="F41" s="7" t="s">
        <v>125</v>
      </c>
      <c r="G41" s="8">
        <v>70000</v>
      </c>
      <c r="H41" s="8">
        <v>49692</v>
      </c>
      <c r="I41" s="8">
        <v>20308</v>
      </c>
      <c r="J41" s="9" t="s">
        <v>29</v>
      </c>
      <c r="K41" s="8">
        <v>49200</v>
      </c>
      <c r="L41" s="8">
        <v>20800</v>
      </c>
      <c r="M41" s="9" t="s">
        <v>47</v>
      </c>
      <c r="N41" s="9" t="s">
        <v>126</v>
      </c>
      <c r="O41" s="1"/>
      <c r="P41" s="12">
        <f t="shared" si="0"/>
        <v>70000</v>
      </c>
      <c r="Q41" s="11">
        <f t="shared" si="1"/>
        <v>49692</v>
      </c>
      <c r="R41" s="11">
        <f t="shared" si="2"/>
        <v>49200</v>
      </c>
      <c r="S41" s="11">
        <f t="shared" si="3"/>
        <v>20308</v>
      </c>
    </row>
    <row r="42" spans="1:19" ht="28.5" customHeight="1" thickBot="1">
      <c r="A42" s="1"/>
      <c r="B42" s="6" t="s">
        <v>25</v>
      </c>
      <c r="C42" s="6" t="s">
        <v>25</v>
      </c>
      <c r="D42" s="6" t="s">
        <v>25</v>
      </c>
      <c r="E42" s="6" t="s">
        <v>127</v>
      </c>
      <c r="F42" s="7" t="s">
        <v>128</v>
      </c>
      <c r="G42" s="8">
        <v>70000</v>
      </c>
      <c r="H42" s="8">
        <v>0</v>
      </c>
      <c r="I42" s="8">
        <v>70000</v>
      </c>
      <c r="J42" s="9" t="s">
        <v>60</v>
      </c>
      <c r="K42" s="8">
        <v>0</v>
      </c>
      <c r="L42" s="8">
        <v>70000</v>
      </c>
      <c r="M42" s="9" t="s">
        <v>75</v>
      </c>
      <c r="N42" s="9" t="s">
        <v>60</v>
      </c>
      <c r="O42" s="1"/>
      <c r="P42" s="12">
        <f t="shared" si="0"/>
        <v>70000</v>
      </c>
      <c r="Q42" s="11">
        <f t="shared" si="1"/>
        <v>0</v>
      </c>
      <c r="R42" s="11">
        <f t="shared" si="2"/>
        <v>0</v>
      </c>
      <c r="S42" s="11">
        <f t="shared" si="3"/>
        <v>70000</v>
      </c>
    </row>
    <row r="43" spans="1:19" ht="28.5" customHeight="1" thickBot="1">
      <c r="A43" s="1"/>
      <c r="B43" s="6" t="s">
        <v>25</v>
      </c>
      <c r="C43" s="6" t="s">
        <v>25</v>
      </c>
      <c r="D43" s="6" t="s">
        <v>48</v>
      </c>
      <c r="E43" s="6" t="s">
        <v>25</v>
      </c>
      <c r="F43" s="7" t="s">
        <v>129</v>
      </c>
      <c r="G43" s="8">
        <v>40000</v>
      </c>
      <c r="H43" s="8">
        <v>15210.6</v>
      </c>
      <c r="I43" s="8">
        <v>24789.4</v>
      </c>
      <c r="J43" s="9" t="s">
        <v>130</v>
      </c>
      <c r="K43" s="8">
        <v>0</v>
      </c>
      <c r="L43" s="8">
        <v>40000</v>
      </c>
      <c r="M43" s="9" t="s">
        <v>60</v>
      </c>
      <c r="N43" s="9" t="s">
        <v>60</v>
      </c>
      <c r="O43" s="1"/>
      <c r="P43" s="12">
        <f t="shared" si="0"/>
      </c>
      <c r="Q43" s="11">
        <f t="shared" si="1"/>
      </c>
      <c r="R43" s="11">
        <f t="shared" si="2"/>
      </c>
      <c r="S43" s="11">
        <f t="shared" si="3"/>
      </c>
    </row>
    <row r="44" spans="1:19" ht="28.5" customHeight="1" thickBot="1">
      <c r="A44" s="1"/>
      <c r="B44" s="6" t="s">
        <v>25</v>
      </c>
      <c r="C44" s="6" t="s">
        <v>25</v>
      </c>
      <c r="D44" s="6" t="s">
        <v>25</v>
      </c>
      <c r="E44" s="6" t="s">
        <v>53</v>
      </c>
      <c r="F44" s="7" t="s">
        <v>131</v>
      </c>
      <c r="G44" s="8">
        <v>10000</v>
      </c>
      <c r="H44" s="8">
        <v>0</v>
      </c>
      <c r="I44" s="8">
        <v>10000</v>
      </c>
      <c r="J44" s="9" t="s">
        <v>60</v>
      </c>
      <c r="K44" s="8">
        <v>0</v>
      </c>
      <c r="L44" s="8">
        <v>10000</v>
      </c>
      <c r="M44" s="9" t="s">
        <v>75</v>
      </c>
      <c r="N44" s="9" t="s">
        <v>60</v>
      </c>
      <c r="O44" s="1"/>
      <c r="P44" s="12">
        <f t="shared" si="0"/>
        <v>10000</v>
      </c>
      <c r="Q44" s="11">
        <f t="shared" si="1"/>
        <v>0</v>
      </c>
      <c r="R44" s="11">
        <f t="shared" si="2"/>
        <v>0</v>
      </c>
      <c r="S44" s="11">
        <f t="shared" si="3"/>
        <v>10000</v>
      </c>
    </row>
    <row r="45" spans="1:19" ht="28.5" customHeight="1" thickBot="1">
      <c r="A45" s="1"/>
      <c r="B45" s="6" t="s">
        <v>25</v>
      </c>
      <c r="C45" s="6" t="s">
        <v>25</v>
      </c>
      <c r="D45" s="6" t="s">
        <v>25</v>
      </c>
      <c r="E45" s="6" t="s">
        <v>56</v>
      </c>
      <c r="F45" s="7" t="s">
        <v>132</v>
      </c>
      <c r="G45" s="8">
        <v>30000</v>
      </c>
      <c r="H45" s="8">
        <v>15210.6</v>
      </c>
      <c r="I45" s="8">
        <v>14789.4</v>
      </c>
      <c r="J45" s="9" t="s">
        <v>133</v>
      </c>
      <c r="K45" s="8">
        <v>0</v>
      </c>
      <c r="L45" s="8">
        <v>30000</v>
      </c>
      <c r="M45" s="9" t="s">
        <v>60</v>
      </c>
      <c r="N45" s="9" t="s">
        <v>60</v>
      </c>
      <c r="O45" s="1"/>
      <c r="P45" s="12">
        <f t="shared" si="0"/>
        <v>30000</v>
      </c>
      <c r="Q45" s="11">
        <f t="shared" si="1"/>
        <v>15210.6</v>
      </c>
      <c r="R45" s="11">
        <f t="shared" si="2"/>
        <v>0</v>
      </c>
      <c r="S45" s="11">
        <f t="shared" si="3"/>
        <v>14789.4</v>
      </c>
    </row>
    <row r="46" spans="1:19" ht="28.5" customHeight="1" thickBot="1">
      <c r="A46" s="1"/>
      <c r="B46" s="6" t="s">
        <v>25</v>
      </c>
      <c r="C46" s="6" t="s">
        <v>25</v>
      </c>
      <c r="D46" s="6" t="s">
        <v>25</v>
      </c>
      <c r="E46" s="6" t="s">
        <v>61</v>
      </c>
      <c r="F46" s="7" t="s">
        <v>134</v>
      </c>
      <c r="G46" s="8">
        <v>0</v>
      </c>
      <c r="H46" s="8">
        <v>0</v>
      </c>
      <c r="I46" s="8">
        <v>0</v>
      </c>
      <c r="J46" s="9" t="s">
        <v>75</v>
      </c>
      <c r="K46" s="8">
        <v>0</v>
      </c>
      <c r="L46" s="8">
        <v>0</v>
      </c>
      <c r="M46" s="9" t="s">
        <v>75</v>
      </c>
      <c r="N46" s="9" t="s">
        <v>75</v>
      </c>
      <c r="O46" s="1"/>
      <c r="P46" s="12">
        <f t="shared" si="0"/>
        <v>0</v>
      </c>
      <c r="Q46" s="11">
        <f t="shared" si="1"/>
        <v>0</v>
      </c>
      <c r="R46" s="11">
        <f t="shared" si="2"/>
        <v>0</v>
      </c>
      <c r="S46" s="11">
        <f t="shared" si="3"/>
        <v>0</v>
      </c>
    </row>
    <row r="47" spans="1:19" ht="28.5" customHeight="1" thickBot="1">
      <c r="A47" s="1"/>
      <c r="B47" s="6" t="s">
        <v>25</v>
      </c>
      <c r="C47" s="6" t="s">
        <v>25</v>
      </c>
      <c r="D47" s="6" t="s">
        <v>94</v>
      </c>
      <c r="E47" s="6" t="s">
        <v>25</v>
      </c>
      <c r="F47" s="7" t="s">
        <v>135</v>
      </c>
      <c r="G47" s="8">
        <v>220000</v>
      </c>
      <c r="H47" s="8">
        <v>219977.74</v>
      </c>
      <c r="I47" s="8">
        <v>22.26</v>
      </c>
      <c r="J47" s="9" t="s">
        <v>41</v>
      </c>
      <c r="K47" s="8">
        <v>217799.75</v>
      </c>
      <c r="L47" s="8">
        <v>2200.25</v>
      </c>
      <c r="M47" s="9" t="s">
        <v>47</v>
      </c>
      <c r="N47" s="9" t="s">
        <v>47</v>
      </c>
      <c r="O47" s="1"/>
      <c r="P47" s="12">
        <f t="shared" si="0"/>
      </c>
      <c r="Q47" s="11">
        <f t="shared" si="1"/>
      </c>
      <c r="R47" s="11">
        <f t="shared" si="2"/>
      </c>
      <c r="S47" s="11">
        <f t="shared" si="3"/>
      </c>
    </row>
    <row r="48" spans="1:19" ht="28.5" customHeight="1" thickBot="1">
      <c r="A48" s="1"/>
      <c r="B48" s="6" t="s">
        <v>25</v>
      </c>
      <c r="C48" s="6" t="s">
        <v>25</v>
      </c>
      <c r="D48" s="6" t="s">
        <v>25</v>
      </c>
      <c r="E48" s="6" t="s">
        <v>98</v>
      </c>
      <c r="F48" s="7" t="s">
        <v>136</v>
      </c>
      <c r="G48" s="8">
        <v>150000</v>
      </c>
      <c r="H48" s="8">
        <v>149984.74</v>
      </c>
      <c r="I48" s="8">
        <v>15.26</v>
      </c>
      <c r="J48" s="9" t="s">
        <v>41</v>
      </c>
      <c r="K48" s="8">
        <v>148499.75</v>
      </c>
      <c r="L48" s="8">
        <v>1500.25</v>
      </c>
      <c r="M48" s="9" t="s">
        <v>47</v>
      </c>
      <c r="N48" s="9" t="s">
        <v>47</v>
      </c>
      <c r="O48" s="1"/>
      <c r="P48" s="12">
        <f t="shared" si="0"/>
        <v>150000</v>
      </c>
      <c r="Q48" s="11">
        <f t="shared" si="1"/>
        <v>149984.74</v>
      </c>
      <c r="R48" s="11">
        <f t="shared" si="2"/>
        <v>148499.75</v>
      </c>
      <c r="S48" s="11">
        <f t="shared" si="3"/>
        <v>15.260000000009313</v>
      </c>
    </row>
    <row r="49" spans="1:19" ht="28.5" customHeight="1" thickBot="1">
      <c r="A49" s="1"/>
      <c r="B49" s="6" t="s">
        <v>25</v>
      </c>
      <c r="C49" s="6" t="s">
        <v>25</v>
      </c>
      <c r="D49" s="6" t="s">
        <v>25</v>
      </c>
      <c r="E49" s="6" t="s">
        <v>137</v>
      </c>
      <c r="F49" s="7" t="s">
        <v>138</v>
      </c>
      <c r="G49" s="8">
        <v>70000</v>
      </c>
      <c r="H49" s="8">
        <v>69993</v>
      </c>
      <c r="I49" s="8">
        <v>7</v>
      </c>
      <c r="J49" s="9" t="s">
        <v>41</v>
      </c>
      <c r="K49" s="8">
        <v>69300</v>
      </c>
      <c r="L49" s="8">
        <v>700</v>
      </c>
      <c r="M49" s="9" t="s">
        <v>47</v>
      </c>
      <c r="N49" s="9" t="s">
        <v>47</v>
      </c>
      <c r="O49" s="1"/>
      <c r="P49" s="12">
        <f t="shared" si="0"/>
        <v>70000</v>
      </c>
      <c r="Q49" s="11">
        <f t="shared" si="1"/>
        <v>69993</v>
      </c>
      <c r="R49" s="11">
        <f t="shared" si="2"/>
        <v>69300</v>
      </c>
      <c r="S49" s="11">
        <f t="shared" si="3"/>
        <v>7</v>
      </c>
    </row>
    <row r="50" spans="1:19" ht="28.5" customHeight="1" thickBot="1">
      <c r="A50" s="1"/>
      <c r="B50" s="6" t="s">
        <v>25</v>
      </c>
      <c r="C50" s="6" t="s">
        <v>25</v>
      </c>
      <c r="D50" s="6" t="s">
        <v>111</v>
      </c>
      <c r="E50" s="6" t="s">
        <v>25</v>
      </c>
      <c r="F50" s="7" t="s">
        <v>139</v>
      </c>
      <c r="G50" s="8">
        <v>610000</v>
      </c>
      <c r="H50" s="8">
        <v>577115</v>
      </c>
      <c r="I50" s="8">
        <v>32885</v>
      </c>
      <c r="J50" s="9" t="s">
        <v>140</v>
      </c>
      <c r="K50" s="8">
        <v>531894.38</v>
      </c>
      <c r="L50" s="8">
        <v>78105.62</v>
      </c>
      <c r="M50" s="9" t="s">
        <v>50</v>
      </c>
      <c r="N50" s="9" t="s">
        <v>141</v>
      </c>
      <c r="O50" s="1"/>
      <c r="P50" s="12">
        <f t="shared" si="0"/>
      </c>
      <c r="Q50" s="11">
        <f t="shared" si="1"/>
      </c>
      <c r="R50" s="11">
        <f t="shared" si="2"/>
      </c>
      <c r="S50" s="11">
        <f t="shared" si="3"/>
      </c>
    </row>
    <row r="51" spans="1:19" ht="28.5" customHeight="1" thickBot="1">
      <c r="A51" s="1"/>
      <c r="B51" s="6" t="s">
        <v>25</v>
      </c>
      <c r="C51" s="6" t="s">
        <v>25</v>
      </c>
      <c r="D51" s="6" t="s">
        <v>25</v>
      </c>
      <c r="E51" s="6" t="s">
        <v>113</v>
      </c>
      <c r="F51" s="7" t="s">
        <v>142</v>
      </c>
      <c r="G51" s="8">
        <v>360000</v>
      </c>
      <c r="H51" s="8">
        <v>356590</v>
      </c>
      <c r="I51" s="8">
        <v>3410</v>
      </c>
      <c r="J51" s="9" t="s">
        <v>47</v>
      </c>
      <c r="K51" s="8">
        <v>356000</v>
      </c>
      <c r="L51" s="8">
        <v>4000</v>
      </c>
      <c r="M51" s="9" t="s">
        <v>41</v>
      </c>
      <c r="N51" s="9" t="s">
        <v>47</v>
      </c>
      <c r="O51" s="1"/>
      <c r="P51" s="12">
        <f t="shared" si="0"/>
        <v>360000</v>
      </c>
      <c r="Q51" s="11">
        <f t="shared" si="1"/>
        <v>356590</v>
      </c>
      <c r="R51" s="11">
        <f t="shared" si="2"/>
        <v>356000</v>
      </c>
      <c r="S51" s="11">
        <f t="shared" si="3"/>
        <v>3410</v>
      </c>
    </row>
    <row r="52" spans="1:19" ht="28.5" customHeight="1" thickBot="1">
      <c r="A52" s="1"/>
      <c r="B52" s="6" t="s">
        <v>25</v>
      </c>
      <c r="C52" s="6" t="s">
        <v>25</v>
      </c>
      <c r="D52" s="6" t="s">
        <v>25</v>
      </c>
      <c r="E52" s="6" t="s">
        <v>143</v>
      </c>
      <c r="F52" s="7" t="s">
        <v>144</v>
      </c>
      <c r="G52" s="8">
        <v>150000</v>
      </c>
      <c r="H52" s="8">
        <v>149415.36</v>
      </c>
      <c r="I52" s="8">
        <v>584.64</v>
      </c>
      <c r="J52" s="9" t="s">
        <v>41</v>
      </c>
      <c r="K52" s="8">
        <v>105468</v>
      </c>
      <c r="L52" s="8">
        <v>44532</v>
      </c>
      <c r="M52" s="9" t="s">
        <v>29</v>
      </c>
      <c r="N52" s="9" t="s">
        <v>126</v>
      </c>
      <c r="O52" s="1"/>
      <c r="P52" s="12">
        <f t="shared" si="0"/>
        <v>150000</v>
      </c>
      <c r="Q52" s="11">
        <f t="shared" si="1"/>
        <v>149415.36</v>
      </c>
      <c r="R52" s="11">
        <f t="shared" si="2"/>
        <v>105468</v>
      </c>
      <c r="S52" s="11">
        <f t="shared" si="3"/>
        <v>584.640000000014</v>
      </c>
    </row>
    <row r="53" spans="1:19" ht="28.5" customHeight="1" thickBot="1">
      <c r="A53" s="1"/>
      <c r="B53" s="6" t="s">
        <v>25</v>
      </c>
      <c r="C53" s="6" t="s">
        <v>25</v>
      </c>
      <c r="D53" s="6" t="s">
        <v>25</v>
      </c>
      <c r="E53" s="6" t="s">
        <v>145</v>
      </c>
      <c r="F53" s="7" t="s">
        <v>146</v>
      </c>
      <c r="G53" s="8">
        <v>0</v>
      </c>
      <c r="H53" s="8">
        <v>0</v>
      </c>
      <c r="I53" s="8">
        <v>0</v>
      </c>
      <c r="J53" s="9" t="s">
        <v>75</v>
      </c>
      <c r="K53" s="8">
        <v>0</v>
      </c>
      <c r="L53" s="8">
        <v>0</v>
      </c>
      <c r="M53" s="9" t="s">
        <v>75</v>
      </c>
      <c r="N53" s="9" t="s">
        <v>75</v>
      </c>
      <c r="O53" s="1"/>
      <c r="P53" s="12">
        <f t="shared" si="0"/>
        <v>0</v>
      </c>
      <c r="Q53" s="11">
        <f t="shared" si="1"/>
        <v>0</v>
      </c>
      <c r="R53" s="11">
        <f t="shared" si="2"/>
        <v>0</v>
      </c>
      <c r="S53" s="11">
        <f t="shared" si="3"/>
        <v>0</v>
      </c>
    </row>
    <row r="54" spans="1:19" ht="28.5" customHeight="1" thickBot="1">
      <c r="A54" s="1"/>
      <c r="B54" s="6" t="s">
        <v>25</v>
      </c>
      <c r="C54" s="6" t="s">
        <v>25</v>
      </c>
      <c r="D54" s="6" t="s">
        <v>25</v>
      </c>
      <c r="E54" s="6" t="s">
        <v>147</v>
      </c>
      <c r="F54" s="7" t="s">
        <v>148</v>
      </c>
      <c r="G54" s="8">
        <v>90000</v>
      </c>
      <c r="H54" s="8">
        <v>69009.64</v>
      </c>
      <c r="I54" s="8">
        <v>20990.36</v>
      </c>
      <c r="J54" s="9" t="s">
        <v>149</v>
      </c>
      <c r="K54" s="8">
        <v>68326.38</v>
      </c>
      <c r="L54" s="8">
        <v>21673.62</v>
      </c>
      <c r="M54" s="9" t="s">
        <v>47</v>
      </c>
      <c r="N54" s="9" t="s">
        <v>86</v>
      </c>
      <c r="O54" s="1"/>
      <c r="P54" s="12">
        <f t="shared" si="0"/>
        <v>90000</v>
      </c>
      <c r="Q54" s="11">
        <f t="shared" si="1"/>
        <v>69009.64</v>
      </c>
      <c r="R54" s="11">
        <f t="shared" si="2"/>
        <v>68326.38</v>
      </c>
      <c r="S54" s="11">
        <f t="shared" si="3"/>
        <v>20990.36</v>
      </c>
    </row>
    <row r="55" spans="1:19" ht="28.5" customHeight="1" thickBot="1">
      <c r="A55" s="1"/>
      <c r="B55" s="6" t="s">
        <v>25</v>
      </c>
      <c r="C55" s="6" t="s">
        <v>25</v>
      </c>
      <c r="D55" s="6" t="s">
        <v>25</v>
      </c>
      <c r="E55" s="6" t="s">
        <v>150</v>
      </c>
      <c r="F55" s="7" t="s">
        <v>151</v>
      </c>
      <c r="G55" s="8">
        <v>10000</v>
      </c>
      <c r="H55" s="8">
        <v>2100</v>
      </c>
      <c r="I55" s="8">
        <v>7900</v>
      </c>
      <c r="J55" s="9" t="s">
        <v>152</v>
      </c>
      <c r="K55" s="8">
        <v>2100</v>
      </c>
      <c r="L55" s="8">
        <v>7900</v>
      </c>
      <c r="M55" s="9" t="s">
        <v>41</v>
      </c>
      <c r="N55" s="9" t="s">
        <v>152</v>
      </c>
      <c r="O55" s="1"/>
      <c r="P55" s="12">
        <f t="shared" si="0"/>
        <v>10000</v>
      </c>
      <c r="Q55" s="11">
        <f t="shared" si="1"/>
        <v>2100</v>
      </c>
      <c r="R55" s="11">
        <f t="shared" si="2"/>
        <v>2100</v>
      </c>
      <c r="S55" s="11">
        <f t="shared" si="3"/>
        <v>7900</v>
      </c>
    </row>
    <row r="56" spans="1:19" ht="28.5" customHeight="1" thickBot="1">
      <c r="A56" s="1"/>
      <c r="B56" s="6" t="s">
        <v>25</v>
      </c>
      <c r="C56" s="6" t="s">
        <v>25</v>
      </c>
      <c r="D56" s="6" t="s">
        <v>63</v>
      </c>
      <c r="E56" s="6" t="s">
        <v>25</v>
      </c>
      <c r="F56" s="7" t="s">
        <v>153</v>
      </c>
      <c r="G56" s="8">
        <v>392000</v>
      </c>
      <c r="H56" s="8">
        <v>201288.96</v>
      </c>
      <c r="I56" s="8">
        <v>190711.04</v>
      </c>
      <c r="J56" s="9" t="s">
        <v>133</v>
      </c>
      <c r="K56" s="8">
        <v>199296</v>
      </c>
      <c r="L56" s="8">
        <v>192704</v>
      </c>
      <c r="M56" s="9" t="s">
        <v>47</v>
      </c>
      <c r="N56" s="9" t="s">
        <v>133</v>
      </c>
      <c r="O56" s="1"/>
      <c r="P56" s="12">
        <f t="shared" si="0"/>
      </c>
      <c r="Q56" s="11">
        <f t="shared" si="1"/>
      </c>
      <c r="R56" s="11">
        <f t="shared" si="2"/>
      </c>
      <c r="S56" s="11">
        <f t="shared" si="3"/>
      </c>
    </row>
    <row r="57" spans="1:19" ht="28.5" customHeight="1" thickBot="1">
      <c r="A57" s="1"/>
      <c r="B57" s="6" t="s">
        <v>25</v>
      </c>
      <c r="C57" s="6" t="s">
        <v>25</v>
      </c>
      <c r="D57" s="6" t="s">
        <v>25</v>
      </c>
      <c r="E57" s="6" t="s">
        <v>68</v>
      </c>
      <c r="F57" s="7" t="s">
        <v>154</v>
      </c>
      <c r="G57" s="8">
        <v>30000</v>
      </c>
      <c r="H57" s="8">
        <v>29669.76</v>
      </c>
      <c r="I57" s="8">
        <v>330.24</v>
      </c>
      <c r="J57" s="9" t="s">
        <v>47</v>
      </c>
      <c r="K57" s="8">
        <v>29376</v>
      </c>
      <c r="L57" s="8">
        <v>624</v>
      </c>
      <c r="M57" s="9" t="s">
        <v>47</v>
      </c>
      <c r="N57" s="9" t="s">
        <v>92</v>
      </c>
      <c r="O57" s="1"/>
      <c r="P57" s="12">
        <f t="shared" si="0"/>
        <v>30000</v>
      </c>
      <c r="Q57" s="11">
        <f t="shared" si="1"/>
        <v>29669.76</v>
      </c>
      <c r="R57" s="11">
        <f t="shared" si="2"/>
        <v>29376</v>
      </c>
      <c r="S57" s="11">
        <f t="shared" si="3"/>
        <v>330.2400000000016</v>
      </c>
    </row>
    <row r="58" spans="1:19" ht="28.5" customHeight="1" thickBot="1">
      <c r="A58" s="1"/>
      <c r="B58" s="6" t="s">
        <v>25</v>
      </c>
      <c r="C58" s="6" t="s">
        <v>25</v>
      </c>
      <c r="D58" s="6" t="s">
        <v>25</v>
      </c>
      <c r="E58" s="6" t="s">
        <v>155</v>
      </c>
      <c r="F58" s="7" t="s">
        <v>156</v>
      </c>
      <c r="G58" s="8">
        <v>50000</v>
      </c>
      <c r="H58" s="8">
        <v>0</v>
      </c>
      <c r="I58" s="8">
        <v>50000</v>
      </c>
      <c r="J58" s="9" t="s">
        <v>60</v>
      </c>
      <c r="K58" s="8">
        <v>0</v>
      </c>
      <c r="L58" s="8">
        <v>50000</v>
      </c>
      <c r="M58" s="9" t="s">
        <v>75</v>
      </c>
      <c r="N58" s="9" t="s">
        <v>60</v>
      </c>
      <c r="O58" s="1"/>
      <c r="P58" s="12">
        <f t="shared" si="0"/>
        <v>50000</v>
      </c>
      <c r="Q58" s="11">
        <f t="shared" si="1"/>
        <v>0</v>
      </c>
      <c r="R58" s="11">
        <f t="shared" si="2"/>
        <v>0</v>
      </c>
      <c r="S58" s="11">
        <f t="shared" si="3"/>
        <v>50000</v>
      </c>
    </row>
    <row r="59" spans="1:19" ht="28.5" customHeight="1" thickBot="1">
      <c r="A59" s="1"/>
      <c r="B59" s="6" t="s">
        <v>25</v>
      </c>
      <c r="C59" s="6" t="s">
        <v>25</v>
      </c>
      <c r="D59" s="6" t="s">
        <v>25</v>
      </c>
      <c r="E59" s="6" t="s">
        <v>157</v>
      </c>
      <c r="F59" s="7" t="s">
        <v>158</v>
      </c>
      <c r="G59" s="8">
        <v>5000</v>
      </c>
      <c r="H59" s="8">
        <v>0</v>
      </c>
      <c r="I59" s="8">
        <v>5000</v>
      </c>
      <c r="J59" s="9" t="s">
        <v>60</v>
      </c>
      <c r="K59" s="8">
        <v>0</v>
      </c>
      <c r="L59" s="8">
        <v>5000</v>
      </c>
      <c r="M59" s="9" t="s">
        <v>75</v>
      </c>
      <c r="N59" s="9" t="s">
        <v>60</v>
      </c>
      <c r="O59" s="1"/>
      <c r="P59" s="12">
        <f t="shared" si="0"/>
        <v>5000</v>
      </c>
      <c r="Q59" s="11">
        <f t="shared" si="1"/>
        <v>0</v>
      </c>
      <c r="R59" s="11">
        <f t="shared" si="2"/>
        <v>0</v>
      </c>
      <c r="S59" s="11">
        <f t="shared" si="3"/>
        <v>5000</v>
      </c>
    </row>
    <row r="60" spans="1:19" ht="28.5" customHeight="1" thickBot="1">
      <c r="A60" s="1"/>
      <c r="B60" s="6" t="s">
        <v>25</v>
      </c>
      <c r="C60" s="6" t="s">
        <v>25</v>
      </c>
      <c r="D60" s="6" t="s">
        <v>25</v>
      </c>
      <c r="E60" s="6" t="s">
        <v>159</v>
      </c>
      <c r="F60" s="7" t="s">
        <v>160</v>
      </c>
      <c r="G60" s="8">
        <v>40000</v>
      </c>
      <c r="H60" s="8">
        <v>0</v>
      </c>
      <c r="I60" s="8">
        <v>40000</v>
      </c>
      <c r="J60" s="9" t="s">
        <v>60</v>
      </c>
      <c r="K60" s="8">
        <v>0</v>
      </c>
      <c r="L60" s="8">
        <v>40000</v>
      </c>
      <c r="M60" s="9" t="s">
        <v>75</v>
      </c>
      <c r="N60" s="9" t="s">
        <v>60</v>
      </c>
      <c r="O60" s="1"/>
      <c r="P60" s="12">
        <f t="shared" si="0"/>
        <v>40000</v>
      </c>
      <c r="Q60" s="11">
        <f t="shared" si="1"/>
        <v>0</v>
      </c>
      <c r="R60" s="11">
        <f t="shared" si="2"/>
        <v>0</v>
      </c>
      <c r="S60" s="11">
        <f t="shared" si="3"/>
        <v>40000</v>
      </c>
    </row>
    <row r="61" spans="1:19" ht="28.5" customHeight="1" thickBot="1">
      <c r="A61" s="1"/>
      <c r="B61" s="6" t="s">
        <v>25</v>
      </c>
      <c r="C61" s="6" t="s">
        <v>25</v>
      </c>
      <c r="D61" s="6" t="s">
        <v>25</v>
      </c>
      <c r="E61" s="6" t="s">
        <v>71</v>
      </c>
      <c r="F61" s="7" t="s">
        <v>161</v>
      </c>
      <c r="G61" s="8">
        <v>2000</v>
      </c>
      <c r="H61" s="8">
        <v>0</v>
      </c>
      <c r="I61" s="8">
        <v>2000</v>
      </c>
      <c r="J61" s="9" t="s">
        <v>60</v>
      </c>
      <c r="K61" s="8">
        <v>0</v>
      </c>
      <c r="L61" s="8">
        <v>2000</v>
      </c>
      <c r="M61" s="9" t="s">
        <v>75</v>
      </c>
      <c r="N61" s="9" t="s">
        <v>60</v>
      </c>
      <c r="O61" s="1"/>
      <c r="P61" s="12">
        <f t="shared" si="0"/>
        <v>2000</v>
      </c>
      <c r="Q61" s="11">
        <f t="shared" si="1"/>
        <v>0</v>
      </c>
      <c r="R61" s="11">
        <f t="shared" si="2"/>
        <v>0</v>
      </c>
      <c r="S61" s="11">
        <f t="shared" si="3"/>
        <v>2000</v>
      </c>
    </row>
    <row r="62" spans="1:19" ht="28.5" customHeight="1" thickBot="1">
      <c r="A62" s="1"/>
      <c r="B62" s="6" t="s">
        <v>25</v>
      </c>
      <c r="C62" s="6" t="s">
        <v>25</v>
      </c>
      <c r="D62" s="6" t="s">
        <v>25</v>
      </c>
      <c r="E62" s="6" t="s">
        <v>162</v>
      </c>
      <c r="F62" s="7" t="s">
        <v>163</v>
      </c>
      <c r="G62" s="8">
        <v>200000</v>
      </c>
      <c r="H62" s="8">
        <v>146652</v>
      </c>
      <c r="I62" s="8">
        <v>53348</v>
      </c>
      <c r="J62" s="9" t="s">
        <v>164</v>
      </c>
      <c r="K62" s="8">
        <v>145200</v>
      </c>
      <c r="L62" s="8">
        <v>54800</v>
      </c>
      <c r="M62" s="9" t="s">
        <v>47</v>
      </c>
      <c r="N62" s="9" t="s">
        <v>164</v>
      </c>
      <c r="O62" s="1"/>
      <c r="P62" s="12">
        <f t="shared" si="0"/>
        <v>200000</v>
      </c>
      <c r="Q62" s="11">
        <f t="shared" si="1"/>
        <v>146652</v>
      </c>
      <c r="R62" s="11">
        <f t="shared" si="2"/>
        <v>145200</v>
      </c>
      <c r="S62" s="11">
        <f t="shared" si="3"/>
        <v>53348</v>
      </c>
    </row>
    <row r="63" spans="1:19" ht="28.5" customHeight="1" thickBot="1">
      <c r="A63" s="1"/>
      <c r="B63" s="6" t="s">
        <v>25</v>
      </c>
      <c r="C63" s="6" t="s">
        <v>25</v>
      </c>
      <c r="D63" s="6" t="s">
        <v>25</v>
      </c>
      <c r="E63" s="6" t="s">
        <v>165</v>
      </c>
      <c r="F63" s="7" t="s">
        <v>166</v>
      </c>
      <c r="G63" s="8">
        <v>5000</v>
      </c>
      <c r="H63" s="8">
        <v>0</v>
      </c>
      <c r="I63" s="8">
        <v>5000</v>
      </c>
      <c r="J63" s="9" t="s">
        <v>60</v>
      </c>
      <c r="K63" s="8">
        <v>0</v>
      </c>
      <c r="L63" s="8">
        <v>5000</v>
      </c>
      <c r="M63" s="9" t="s">
        <v>75</v>
      </c>
      <c r="N63" s="9" t="s">
        <v>60</v>
      </c>
      <c r="O63" s="1"/>
      <c r="P63" s="12">
        <f t="shared" si="0"/>
        <v>5000</v>
      </c>
      <c r="Q63" s="11">
        <f t="shared" si="1"/>
        <v>0</v>
      </c>
      <c r="R63" s="11">
        <f t="shared" si="2"/>
        <v>0</v>
      </c>
      <c r="S63" s="11">
        <f t="shared" si="3"/>
        <v>5000</v>
      </c>
    </row>
    <row r="64" spans="1:19" ht="28.5" customHeight="1" thickBot="1">
      <c r="A64" s="1"/>
      <c r="B64" s="6" t="s">
        <v>25</v>
      </c>
      <c r="C64" s="6" t="s">
        <v>25</v>
      </c>
      <c r="D64" s="6" t="s">
        <v>25</v>
      </c>
      <c r="E64" s="6" t="s">
        <v>167</v>
      </c>
      <c r="F64" s="7" t="s">
        <v>168</v>
      </c>
      <c r="G64" s="8">
        <v>5000</v>
      </c>
      <c r="H64" s="8">
        <v>0</v>
      </c>
      <c r="I64" s="8">
        <v>5000</v>
      </c>
      <c r="J64" s="9" t="s">
        <v>60</v>
      </c>
      <c r="K64" s="8">
        <v>0</v>
      </c>
      <c r="L64" s="8">
        <v>5000</v>
      </c>
      <c r="M64" s="9" t="s">
        <v>75</v>
      </c>
      <c r="N64" s="9" t="s">
        <v>60</v>
      </c>
      <c r="O64" s="1"/>
      <c r="P64" s="12">
        <f t="shared" si="0"/>
        <v>5000</v>
      </c>
      <c r="Q64" s="11">
        <f t="shared" si="1"/>
        <v>0</v>
      </c>
      <c r="R64" s="11">
        <f t="shared" si="2"/>
        <v>0</v>
      </c>
      <c r="S64" s="11">
        <f t="shared" si="3"/>
        <v>5000</v>
      </c>
    </row>
    <row r="65" spans="1:19" ht="28.5" customHeight="1" thickBot="1">
      <c r="A65" s="1"/>
      <c r="B65" s="6" t="s">
        <v>25</v>
      </c>
      <c r="C65" s="6" t="s">
        <v>25</v>
      </c>
      <c r="D65" s="6" t="s">
        <v>25</v>
      </c>
      <c r="E65" s="6" t="s">
        <v>169</v>
      </c>
      <c r="F65" s="7" t="s">
        <v>170</v>
      </c>
      <c r="G65" s="8">
        <v>10000</v>
      </c>
      <c r="H65" s="8">
        <v>0</v>
      </c>
      <c r="I65" s="8">
        <v>10000</v>
      </c>
      <c r="J65" s="9" t="s">
        <v>60</v>
      </c>
      <c r="K65" s="8">
        <v>0</v>
      </c>
      <c r="L65" s="8">
        <v>10000</v>
      </c>
      <c r="M65" s="9" t="s">
        <v>75</v>
      </c>
      <c r="N65" s="9" t="s">
        <v>60</v>
      </c>
      <c r="O65" s="1"/>
      <c r="P65" s="12">
        <f t="shared" si="0"/>
        <v>10000</v>
      </c>
      <c r="Q65" s="11">
        <f t="shared" si="1"/>
        <v>0</v>
      </c>
      <c r="R65" s="11">
        <f t="shared" si="2"/>
        <v>0</v>
      </c>
      <c r="S65" s="11">
        <f t="shared" si="3"/>
        <v>10000</v>
      </c>
    </row>
    <row r="66" spans="1:19" ht="28.5" customHeight="1" thickBot="1">
      <c r="A66" s="1"/>
      <c r="B66" s="6" t="s">
        <v>25</v>
      </c>
      <c r="C66" s="6" t="s">
        <v>25</v>
      </c>
      <c r="D66" s="6" t="s">
        <v>25</v>
      </c>
      <c r="E66" s="6" t="s">
        <v>73</v>
      </c>
      <c r="F66" s="7" t="s">
        <v>171</v>
      </c>
      <c r="G66" s="8">
        <v>25000</v>
      </c>
      <c r="H66" s="8">
        <v>24967.2</v>
      </c>
      <c r="I66" s="8">
        <v>32.8</v>
      </c>
      <c r="J66" s="9" t="s">
        <v>41</v>
      </c>
      <c r="K66" s="8">
        <v>24720</v>
      </c>
      <c r="L66" s="8">
        <v>280</v>
      </c>
      <c r="M66" s="9" t="s">
        <v>47</v>
      </c>
      <c r="N66" s="9" t="s">
        <v>47</v>
      </c>
      <c r="O66" s="1"/>
      <c r="P66" s="12">
        <f t="shared" si="0"/>
        <v>25000</v>
      </c>
      <c r="Q66" s="11">
        <f t="shared" si="1"/>
        <v>24967.2</v>
      </c>
      <c r="R66" s="11">
        <f t="shared" si="2"/>
        <v>24720</v>
      </c>
      <c r="S66" s="11">
        <f t="shared" si="3"/>
        <v>32.79999999999927</v>
      </c>
    </row>
    <row r="67" spans="1:19" ht="28.5" customHeight="1" thickBot="1">
      <c r="A67" s="1"/>
      <c r="B67" s="6" t="s">
        <v>25</v>
      </c>
      <c r="C67" s="6" t="s">
        <v>25</v>
      </c>
      <c r="D67" s="6" t="s">
        <v>25</v>
      </c>
      <c r="E67" s="6" t="s">
        <v>76</v>
      </c>
      <c r="F67" s="7" t="s">
        <v>172</v>
      </c>
      <c r="G67" s="8">
        <v>5000</v>
      </c>
      <c r="H67" s="8">
        <v>0</v>
      </c>
      <c r="I67" s="8">
        <v>5000</v>
      </c>
      <c r="J67" s="9" t="s">
        <v>60</v>
      </c>
      <c r="K67" s="8">
        <v>0</v>
      </c>
      <c r="L67" s="8">
        <v>5000</v>
      </c>
      <c r="M67" s="9" t="s">
        <v>75</v>
      </c>
      <c r="N67" s="9" t="s">
        <v>60</v>
      </c>
      <c r="O67" s="1"/>
      <c r="P67" s="12">
        <f t="shared" si="0"/>
        <v>5000</v>
      </c>
      <c r="Q67" s="11">
        <f t="shared" si="1"/>
        <v>0</v>
      </c>
      <c r="R67" s="11">
        <f t="shared" si="2"/>
        <v>0</v>
      </c>
      <c r="S67" s="11">
        <f t="shared" si="3"/>
        <v>5000</v>
      </c>
    </row>
    <row r="68" spans="1:19" ht="28.5" customHeight="1" thickBot="1">
      <c r="A68" s="1"/>
      <c r="B68" s="6" t="s">
        <v>25</v>
      </c>
      <c r="C68" s="6" t="s">
        <v>25</v>
      </c>
      <c r="D68" s="6" t="s">
        <v>25</v>
      </c>
      <c r="E68" s="6" t="s">
        <v>173</v>
      </c>
      <c r="F68" s="7" t="s">
        <v>174</v>
      </c>
      <c r="G68" s="8">
        <v>15000</v>
      </c>
      <c r="H68" s="8">
        <v>0</v>
      </c>
      <c r="I68" s="8">
        <v>15000</v>
      </c>
      <c r="J68" s="9" t="s">
        <v>60</v>
      </c>
      <c r="K68" s="8">
        <v>0</v>
      </c>
      <c r="L68" s="8">
        <v>15000</v>
      </c>
      <c r="M68" s="9" t="s">
        <v>75</v>
      </c>
      <c r="N68" s="9" t="s">
        <v>60</v>
      </c>
      <c r="O68" s="1"/>
      <c r="P68" s="12">
        <f t="shared" si="0"/>
        <v>15000</v>
      </c>
      <c r="Q68" s="11">
        <f t="shared" si="1"/>
        <v>0</v>
      </c>
      <c r="R68" s="11">
        <f t="shared" si="2"/>
        <v>0</v>
      </c>
      <c r="S68" s="11">
        <f t="shared" si="3"/>
        <v>15000</v>
      </c>
    </row>
    <row r="69" spans="1:19" ht="28.5" customHeight="1" thickBot="1">
      <c r="A69" s="1"/>
      <c r="B69" s="6" t="s">
        <v>25</v>
      </c>
      <c r="C69" s="6" t="s">
        <v>25</v>
      </c>
      <c r="D69" s="6" t="s">
        <v>73</v>
      </c>
      <c r="E69" s="6" t="s">
        <v>25</v>
      </c>
      <c r="F69" s="7" t="s">
        <v>175</v>
      </c>
      <c r="G69" s="8">
        <v>12000</v>
      </c>
      <c r="H69" s="8">
        <v>11444.31</v>
      </c>
      <c r="I69" s="8">
        <v>555.69</v>
      </c>
      <c r="J69" s="9" t="s">
        <v>140</v>
      </c>
      <c r="K69" s="8">
        <v>0</v>
      </c>
      <c r="L69" s="8">
        <v>12000</v>
      </c>
      <c r="M69" s="9" t="s">
        <v>60</v>
      </c>
      <c r="N69" s="9" t="s">
        <v>60</v>
      </c>
      <c r="O69" s="1"/>
      <c r="P69" s="12">
        <f t="shared" si="0"/>
      </c>
      <c r="Q69" s="11">
        <f t="shared" si="1"/>
      </c>
      <c r="R69" s="11">
        <f t="shared" si="2"/>
      </c>
      <c r="S69" s="11">
        <f t="shared" si="3"/>
      </c>
    </row>
    <row r="70" spans="1:19" ht="28.5" customHeight="1" thickBot="1">
      <c r="A70" s="1"/>
      <c r="B70" s="6" t="s">
        <v>25</v>
      </c>
      <c r="C70" s="6" t="s">
        <v>25</v>
      </c>
      <c r="D70" s="6" t="s">
        <v>25</v>
      </c>
      <c r="E70" s="6" t="s">
        <v>76</v>
      </c>
      <c r="F70" s="7" t="s">
        <v>176</v>
      </c>
      <c r="G70" s="8">
        <v>10000</v>
      </c>
      <c r="H70" s="8">
        <v>9971.73</v>
      </c>
      <c r="I70" s="8">
        <v>28.27</v>
      </c>
      <c r="J70" s="9" t="s">
        <v>41</v>
      </c>
      <c r="K70" s="8">
        <v>0</v>
      </c>
      <c r="L70" s="8">
        <v>10000</v>
      </c>
      <c r="M70" s="9" t="s">
        <v>60</v>
      </c>
      <c r="N70" s="9" t="s">
        <v>60</v>
      </c>
      <c r="O70" s="1"/>
      <c r="P70" s="12">
        <f t="shared" si="0"/>
        <v>10000</v>
      </c>
      <c r="Q70" s="11">
        <f t="shared" si="1"/>
        <v>9971.73</v>
      </c>
      <c r="R70" s="11">
        <f t="shared" si="2"/>
        <v>0</v>
      </c>
      <c r="S70" s="11">
        <f t="shared" si="3"/>
        <v>28.270000000000437</v>
      </c>
    </row>
    <row r="71" spans="1:19" ht="28.5" customHeight="1" thickBot="1">
      <c r="A71" s="1"/>
      <c r="B71" s="6" t="s">
        <v>25</v>
      </c>
      <c r="C71" s="6" t="s">
        <v>25</v>
      </c>
      <c r="D71" s="6" t="s">
        <v>25</v>
      </c>
      <c r="E71" s="6" t="s">
        <v>177</v>
      </c>
      <c r="F71" s="7" t="s">
        <v>178</v>
      </c>
      <c r="G71" s="8">
        <v>2000</v>
      </c>
      <c r="H71" s="8">
        <v>1472.58</v>
      </c>
      <c r="I71" s="8">
        <v>527.42</v>
      </c>
      <c r="J71" s="9" t="s">
        <v>38</v>
      </c>
      <c r="K71" s="8">
        <v>0</v>
      </c>
      <c r="L71" s="8">
        <v>2000</v>
      </c>
      <c r="M71" s="9" t="s">
        <v>60</v>
      </c>
      <c r="N71" s="9" t="s">
        <v>60</v>
      </c>
      <c r="O71" s="1"/>
      <c r="P71" s="12">
        <f aca="true" t="shared" si="4" ref="P71:P134">IF(E71="","",G71)</f>
        <v>2000</v>
      </c>
      <c r="Q71" s="11">
        <f t="shared" si="1"/>
        <v>1472.58</v>
      </c>
      <c r="R71" s="11">
        <f t="shared" si="2"/>
        <v>0</v>
      </c>
      <c r="S71" s="11">
        <f t="shared" si="3"/>
        <v>527.4200000000001</v>
      </c>
    </row>
    <row r="72" spans="1:19" ht="28.5" customHeight="1" thickBot="1">
      <c r="A72" s="1"/>
      <c r="B72" s="6" t="s">
        <v>25</v>
      </c>
      <c r="C72" s="6" t="s">
        <v>25</v>
      </c>
      <c r="D72" s="6" t="s">
        <v>179</v>
      </c>
      <c r="E72" s="6" t="s">
        <v>25</v>
      </c>
      <c r="F72" s="7" t="s">
        <v>180</v>
      </c>
      <c r="G72" s="8">
        <v>20000</v>
      </c>
      <c r="H72" s="8">
        <v>0</v>
      </c>
      <c r="I72" s="8">
        <v>20000</v>
      </c>
      <c r="J72" s="9" t="s">
        <v>60</v>
      </c>
      <c r="K72" s="8">
        <v>0</v>
      </c>
      <c r="L72" s="8">
        <v>20000</v>
      </c>
      <c r="M72" s="9" t="s">
        <v>75</v>
      </c>
      <c r="N72" s="9" t="s">
        <v>60</v>
      </c>
      <c r="O72" s="1"/>
      <c r="P72" s="12">
        <f t="shared" si="4"/>
      </c>
      <c r="Q72" s="11">
        <f t="shared" si="1"/>
      </c>
      <c r="R72" s="11">
        <f t="shared" si="2"/>
      </c>
      <c r="S72" s="11">
        <f t="shared" si="3"/>
      </c>
    </row>
    <row r="73" spans="1:19" ht="28.5" customHeight="1" thickBot="1">
      <c r="A73" s="1"/>
      <c r="B73" s="6" t="s">
        <v>25</v>
      </c>
      <c r="C73" s="6" t="s">
        <v>25</v>
      </c>
      <c r="D73" s="6" t="s">
        <v>25</v>
      </c>
      <c r="E73" s="6" t="s">
        <v>181</v>
      </c>
      <c r="F73" s="7" t="s">
        <v>182</v>
      </c>
      <c r="G73" s="8">
        <v>5000</v>
      </c>
      <c r="H73" s="8">
        <v>0</v>
      </c>
      <c r="I73" s="8">
        <v>5000</v>
      </c>
      <c r="J73" s="9" t="s">
        <v>60</v>
      </c>
      <c r="K73" s="8">
        <v>0</v>
      </c>
      <c r="L73" s="8">
        <v>5000</v>
      </c>
      <c r="M73" s="9" t="s">
        <v>75</v>
      </c>
      <c r="N73" s="9" t="s">
        <v>60</v>
      </c>
      <c r="O73" s="1"/>
      <c r="P73" s="12">
        <f t="shared" si="4"/>
        <v>5000</v>
      </c>
      <c r="Q73" s="11">
        <f t="shared" si="1"/>
        <v>0</v>
      </c>
      <c r="R73" s="11">
        <f t="shared" si="2"/>
        <v>0</v>
      </c>
      <c r="S73" s="11">
        <f t="shared" si="3"/>
        <v>5000</v>
      </c>
    </row>
    <row r="74" spans="1:19" ht="28.5" customHeight="1" thickBot="1">
      <c r="A74" s="1"/>
      <c r="B74" s="6" t="s">
        <v>25</v>
      </c>
      <c r="C74" s="6" t="s">
        <v>25</v>
      </c>
      <c r="D74" s="6" t="s">
        <v>25</v>
      </c>
      <c r="E74" s="6" t="s">
        <v>183</v>
      </c>
      <c r="F74" s="7" t="s">
        <v>184</v>
      </c>
      <c r="G74" s="8">
        <v>15000</v>
      </c>
      <c r="H74" s="8">
        <v>0</v>
      </c>
      <c r="I74" s="8">
        <v>15000</v>
      </c>
      <c r="J74" s="9" t="s">
        <v>60</v>
      </c>
      <c r="K74" s="8">
        <v>0</v>
      </c>
      <c r="L74" s="8">
        <v>15000</v>
      </c>
      <c r="M74" s="9" t="s">
        <v>75</v>
      </c>
      <c r="N74" s="9" t="s">
        <v>60</v>
      </c>
      <c r="O74" s="1"/>
      <c r="P74" s="12">
        <f t="shared" si="4"/>
        <v>15000</v>
      </c>
      <c r="Q74" s="11">
        <f aca="true" t="shared" si="5" ref="Q74:Q137">IF(E74="","",H74)</f>
        <v>0</v>
      </c>
      <c r="R74" s="11">
        <f t="shared" si="2"/>
        <v>0</v>
      </c>
      <c r="S74" s="11">
        <f t="shared" si="3"/>
        <v>15000</v>
      </c>
    </row>
    <row r="75" spans="1:19" ht="28.5" customHeight="1" thickBot="1">
      <c r="A75" s="1"/>
      <c r="B75" s="6" t="s">
        <v>25</v>
      </c>
      <c r="C75" s="6" t="s">
        <v>25</v>
      </c>
      <c r="D75" s="6" t="s">
        <v>185</v>
      </c>
      <c r="E75" s="6" t="s">
        <v>25</v>
      </c>
      <c r="F75" s="7" t="s">
        <v>186</v>
      </c>
      <c r="G75" s="8">
        <v>253353.4</v>
      </c>
      <c r="H75" s="8">
        <v>51603.8</v>
      </c>
      <c r="I75" s="8">
        <v>201749.6</v>
      </c>
      <c r="J75" s="9" t="s">
        <v>52</v>
      </c>
      <c r="K75" s="8">
        <v>15822.76</v>
      </c>
      <c r="L75" s="8">
        <v>237530.64</v>
      </c>
      <c r="M75" s="9" t="s">
        <v>88</v>
      </c>
      <c r="N75" s="9" t="s">
        <v>44</v>
      </c>
      <c r="O75" s="1"/>
      <c r="P75" s="12">
        <f t="shared" si="4"/>
      </c>
      <c r="Q75" s="11">
        <f t="shared" si="5"/>
      </c>
      <c r="R75" s="11">
        <f t="shared" si="2"/>
      </c>
      <c r="S75" s="11">
        <f t="shared" si="3"/>
      </c>
    </row>
    <row r="76" spans="1:19" ht="28.5" customHeight="1" thickBot="1">
      <c r="A76" s="1"/>
      <c r="B76" s="6" t="s">
        <v>25</v>
      </c>
      <c r="C76" s="6" t="s">
        <v>25</v>
      </c>
      <c r="D76" s="6" t="s">
        <v>25</v>
      </c>
      <c r="E76" s="6" t="s">
        <v>187</v>
      </c>
      <c r="F76" s="7" t="s">
        <v>188</v>
      </c>
      <c r="G76" s="8">
        <v>200000</v>
      </c>
      <c r="H76" s="8">
        <v>0</v>
      </c>
      <c r="I76" s="8">
        <v>200000</v>
      </c>
      <c r="J76" s="9" t="s">
        <v>60</v>
      </c>
      <c r="K76" s="8">
        <v>0</v>
      </c>
      <c r="L76" s="8">
        <v>200000</v>
      </c>
      <c r="M76" s="9" t="s">
        <v>75</v>
      </c>
      <c r="N76" s="9" t="s">
        <v>60</v>
      </c>
      <c r="O76" s="1"/>
      <c r="P76" s="12">
        <f t="shared" si="4"/>
        <v>200000</v>
      </c>
      <c r="Q76" s="11">
        <f t="shared" si="5"/>
        <v>0</v>
      </c>
      <c r="R76" s="11">
        <f aca="true" t="shared" si="6" ref="R76:R139">IF(E76="","",K76)</f>
        <v>0</v>
      </c>
      <c r="S76" s="11">
        <f aca="true" t="shared" si="7" ref="S76:S139">IF(E76="","",G76-H76)</f>
        <v>200000</v>
      </c>
    </row>
    <row r="77" spans="1:19" ht="28.5" customHeight="1" thickBot="1">
      <c r="A77" s="1"/>
      <c r="B77" s="6" t="s">
        <v>25</v>
      </c>
      <c r="C77" s="6" t="s">
        <v>25</v>
      </c>
      <c r="D77" s="6" t="s">
        <v>25</v>
      </c>
      <c r="E77" s="6" t="s">
        <v>189</v>
      </c>
      <c r="F77" s="7" t="s">
        <v>190</v>
      </c>
      <c r="G77" s="8">
        <v>30300</v>
      </c>
      <c r="H77" s="8">
        <v>30300</v>
      </c>
      <c r="I77" s="8">
        <v>0</v>
      </c>
      <c r="J77" s="9" t="s">
        <v>41</v>
      </c>
      <c r="K77" s="8">
        <v>0</v>
      </c>
      <c r="L77" s="8">
        <v>30300</v>
      </c>
      <c r="M77" s="9" t="s">
        <v>60</v>
      </c>
      <c r="N77" s="9" t="s">
        <v>60</v>
      </c>
      <c r="O77" s="1"/>
      <c r="P77" s="12">
        <f t="shared" si="4"/>
        <v>30300</v>
      </c>
      <c r="Q77" s="11">
        <f t="shared" si="5"/>
        <v>30300</v>
      </c>
      <c r="R77" s="11">
        <f t="shared" si="6"/>
        <v>0</v>
      </c>
      <c r="S77" s="11">
        <f t="shared" si="7"/>
        <v>0</v>
      </c>
    </row>
    <row r="78" spans="1:19" ht="28.5" customHeight="1" thickBot="1">
      <c r="A78" s="1"/>
      <c r="B78" s="6" t="s">
        <v>25</v>
      </c>
      <c r="C78" s="6" t="s">
        <v>25</v>
      </c>
      <c r="D78" s="6" t="s">
        <v>25</v>
      </c>
      <c r="E78" s="6" t="s">
        <v>191</v>
      </c>
      <c r="F78" s="7" t="s">
        <v>192</v>
      </c>
      <c r="G78" s="8">
        <v>23053.4</v>
      </c>
      <c r="H78" s="8">
        <v>21303.8</v>
      </c>
      <c r="I78" s="8">
        <v>1749.6</v>
      </c>
      <c r="J78" s="9" t="s">
        <v>50</v>
      </c>
      <c r="K78" s="8">
        <v>15822.76</v>
      </c>
      <c r="L78" s="8">
        <v>7230.64</v>
      </c>
      <c r="M78" s="9" t="s">
        <v>38</v>
      </c>
      <c r="N78" s="9" t="s">
        <v>97</v>
      </c>
      <c r="O78" s="1"/>
      <c r="P78" s="12">
        <f t="shared" si="4"/>
        <v>23053.4</v>
      </c>
      <c r="Q78" s="11">
        <f t="shared" si="5"/>
        <v>21303.8</v>
      </c>
      <c r="R78" s="11">
        <f t="shared" si="6"/>
        <v>15822.76</v>
      </c>
      <c r="S78" s="11">
        <f t="shared" si="7"/>
        <v>1749.6000000000022</v>
      </c>
    </row>
    <row r="79" spans="1:19" ht="28.5" customHeight="1" thickBot="1">
      <c r="A79" s="1"/>
      <c r="B79" s="6" t="s">
        <v>25</v>
      </c>
      <c r="C79" s="6" t="s">
        <v>25</v>
      </c>
      <c r="D79" s="6" t="s">
        <v>193</v>
      </c>
      <c r="E79" s="6" t="s">
        <v>25</v>
      </c>
      <c r="F79" s="7" t="s">
        <v>194</v>
      </c>
      <c r="G79" s="8">
        <v>645422.4</v>
      </c>
      <c r="H79" s="8">
        <v>265420.14</v>
      </c>
      <c r="I79" s="8">
        <v>380002.26</v>
      </c>
      <c r="J79" s="9" t="s">
        <v>195</v>
      </c>
      <c r="K79" s="8">
        <v>262374</v>
      </c>
      <c r="L79" s="8">
        <v>383048.4</v>
      </c>
      <c r="M79" s="9" t="s">
        <v>47</v>
      </c>
      <c r="N79" s="9" t="s">
        <v>195</v>
      </c>
      <c r="O79" s="1"/>
      <c r="P79" s="12">
        <f t="shared" si="4"/>
      </c>
      <c r="Q79" s="11">
        <f t="shared" si="5"/>
      </c>
      <c r="R79" s="11">
        <f t="shared" si="6"/>
      </c>
      <c r="S79" s="11">
        <f t="shared" si="7"/>
      </c>
    </row>
    <row r="80" spans="1:19" ht="28.5" customHeight="1" thickBot="1">
      <c r="A80" s="1"/>
      <c r="B80" s="6" t="s">
        <v>25</v>
      </c>
      <c r="C80" s="6" t="s">
        <v>25</v>
      </c>
      <c r="D80" s="6" t="s">
        <v>25</v>
      </c>
      <c r="E80" s="6" t="s">
        <v>196</v>
      </c>
      <c r="F80" s="7" t="s">
        <v>197</v>
      </c>
      <c r="G80" s="8">
        <v>220000</v>
      </c>
      <c r="H80" s="8">
        <v>0</v>
      </c>
      <c r="I80" s="8">
        <v>220000</v>
      </c>
      <c r="J80" s="9" t="s">
        <v>60</v>
      </c>
      <c r="K80" s="8">
        <v>0</v>
      </c>
      <c r="L80" s="8">
        <v>220000</v>
      </c>
      <c r="M80" s="9" t="s">
        <v>75</v>
      </c>
      <c r="N80" s="9" t="s">
        <v>60</v>
      </c>
      <c r="O80" s="1"/>
      <c r="P80" s="12">
        <f t="shared" si="4"/>
        <v>220000</v>
      </c>
      <c r="Q80" s="11">
        <f t="shared" si="5"/>
        <v>0</v>
      </c>
      <c r="R80" s="11">
        <f t="shared" si="6"/>
        <v>0</v>
      </c>
      <c r="S80" s="11">
        <f t="shared" si="7"/>
        <v>220000</v>
      </c>
    </row>
    <row r="81" spans="1:19" ht="28.5" customHeight="1" thickBot="1">
      <c r="A81" s="1"/>
      <c r="B81" s="6" t="s">
        <v>25</v>
      </c>
      <c r="C81" s="6" t="s">
        <v>25</v>
      </c>
      <c r="D81" s="6" t="s">
        <v>25</v>
      </c>
      <c r="E81" s="6" t="s">
        <v>198</v>
      </c>
      <c r="F81" s="7" t="s">
        <v>199</v>
      </c>
      <c r="G81" s="8">
        <v>120000</v>
      </c>
      <c r="H81" s="8">
        <v>0</v>
      </c>
      <c r="I81" s="8">
        <v>120000</v>
      </c>
      <c r="J81" s="9" t="s">
        <v>60</v>
      </c>
      <c r="K81" s="8">
        <v>0</v>
      </c>
      <c r="L81" s="8">
        <v>120000</v>
      </c>
      <c r="M81" s="9" t="s">
        <v>75</v>
      </c>
      <c r="N81" s="9" t="s">
        <v>60</v>
      </c>
      <c r="O81" s="1"/>
      <c r="P81" s="12">
        <f t="shared" si="4"/>
        <v>120000</v>
      </c>
      <c r="Q81" s="11">
        <f t="shared" si="5"/>
        <v>0</v>
      </c>
      <c r="R81" s="11">
        <f t="shared" si="6"/>
        <v>0</v>
      </c>
      <c r="S81" s="11">
        <f t="shared" si="7"/>
        <v>120000</v>
      </c>
    </row>
    <row r="82" spans="1:19" ht="28.5" customHeight="1" thickBot="1">
      <c r="A82" s="1"/>
      <c r="B82" s="6" t="s">
        <v>25</v>
      </c>
      <c r="C82" s="6" t="s">
        <v>25</v>
      </c>
      <c r="D82" s="6" t="s">
        <v>25</v>
      </c>
      <c r="E82" s="6" t="s">
        <v>200</v>
      </c>
      <c r="F82" s="7" t="s">
        <v>201</v>
      </c>
      <c r="G82" s="8">
        <v>250000</v>
      </c>
      <c r="H82" s="8">
        <v>249999.24</v>
      </c>
      <c r="I82" s="8">
        <v>0.76</v>
      </c>
      <c r="J82" s="9" t="s">
        <v>41</v>
      </c>
      <c r="K82" s="8">
        <v>247524</v>
      </c>
      <c r="L82" s="8">
        <v>2476</v>
      </c>
      <c r="M82" s="9" t="s">
        <v>47</v>
      </c>
      <c r="N82" s="9" t="s">
        <v>47</v>
      </c>
      <c r="O82" s="1"/>
      <c r="P82" s="12">
        <f t="shared" si="4"/>
        <v>250000</v>
      </c>
      <c r="Q82" s="11">
        <f t="shared" si="5"/>
        <v>249999.24</v>
      </c>
      <c r="R82" s="11">
        <f t="shared" si="6"/>
        <v>247524</v>
      </c>
      <c r="S82" s="11">
        <f t="shared" si="7"/>
        <v>0.7600000000093132</v>
      </c>
    </row>
    <row r="83" spans="1:19" ht="28.5" customHeight="1" thickBot="1">
      <c r="A83" s="1"/>
      <c r="B83" s="6" t="s">
        <v>25</v>
      </c>
      <c r="C83" s="6" t="s">
        <v>25</v>
      </c>
      <c r="D83" s="6" t="s">
        <v>25</v>
      </c>
      <c r="E83" s="6" t="s">
        <v>202</v>
      </c>
      <c r="F83" s="7" t="s">
        <v>203</v>
      </c>
      <c r="G83" s="8">
        <v>15000</v>
      </c>
      <c r="H83" s="8">
        <v>14998.5</v>
      </c>
      <c r="I83" s="8">
        <v>1.5</v>
      </c>
      <c r="J83" s="9" t="s">
        <v>41</v>
      </c>
      <c r="K83" s="8">
        <v>14850</v>
      </c>
      <c r="L83" s="8">
        <v>150</v>
      </c>
      <c r="M83" s="9" t="s">
        <v>47</v>
      </c>
      <c r="N83" s="9" t="s">
        <v>47</v>
      </c>
      <c r="O83" s="1"/>
      <c r="P83" s="12">
        <f t="shared" si="4"/>
        <v>15000</v>
      </c>
      <c r="Q83" s="11">
        <f t="shared" si="5"/>
        <v>14998.5</v>
      </c>
      <c r="R83" s="11">
        <f t="shared" si="6"/>
        <v>14850</v>
      </c>
      <c r="S83" s="11">
        <f t="shared" si="7"/>
        <v>1.5</v>
      </c>
    </row>
    <row r="84" spans="1:19" ht="28.5" customHeight="1" thickBot="1">
      <c r="A84" s="1"/>
      <c r="B84" s="6" t="s">
        <v>25</v>
      </c>
      <c r="C84" s="6" t="s">
        <v>25</v>
      </c>
      <c r="D84" s="6" t="s">
        <v>25</v>
      </c>
      <c r="E84" s="6" t="s">
        <v>204</v>
      </c>
      <c r="F84" s="7" t="s">
        <v>205</v>
      </c>
      <c r="G84" s="8">
        <v>10000</v>
      </c>
      <c r="H84" s="8">
        <v>0</v>
      </c>
      <c r="I84" s="8">
        <v>10000</v>
      </c>
      <c r="J84" s="9" t="s">
        <v>60</v>
      </c>
      <c r="K84" s="8">
        <v>0</v>
      </c>
      <c r="L84" s="8">
        <v>10000</v>
      </c>
      <c r="M84" s="9" t="s">
        <v>75</v>
      </c>
      <c r="N84" s="9" t="s">
        <v>60</v>
      </c>
      <c r="O84" s="1"/>
      <c r="P84" s="12">
        <f t="shared" si="4"/>
        <v>10000</v>
      </c>
      <c r="Q84" s="11">
        <f t="shared" si="5"/>
        <v>0</v>
      </c>
      <c r="R84" s="11">
        <f t="shared" si="6"/>
        <v>0</v>
      </c>
      <c r="S84" s="11">
        <f t="shared" si="7"/>
        <v>10000</v>
      </c>
    </row>
    <row r="85" spans="1:19" ht="28.5" customHeight="1" thickBot="1">
      <c r="A85" s="1"/>
      <c r="B85" s="6" t="s">
        <v>25</v>
      </c>
      <c r="C85" s="6" t="s">
        <v>25</v>
      </c>
      <c r="D85" s="6" t="s">
        <v>25</v>
      </c>
      <c r="E85" s="6" t="s">
        <v>206</v>
      </c>
      <c r="F85" s="7" t="s">
        <v>207</v>
      </c>
      <c r="G85" s="8">
        <v>30422.4</v>
      </c>
      <c r="H85" s="8">
        <v>422.4</v>
      </c>
      <c r="I85" s="8">
        <v>30000</v>
      </c>
      <c r="J85" s="9" t="s">
        <v>208</v>
      </c>
      <c r="K85" s="8">
        <v>0</v>
      </c>
      <c r="L85" s="8">
        <v>30422.4</v>
      </c>
      <c r="M85" s="9" t="s">
        <v>60</v>
      </c>
      <c r="N85" s="9" t="s">
        <v>60</v>
      </c>
      <c r="O85" s="1"/>
      <c r="P85" s="12">
        <f t="shared" si="4"/>
        <v>30422.4</v>
      </c>
      <c r="Q85" s="11">
        <f t="shared" si="5"/>
        <v>422.4</v>
      </c>
      <c r="R85" s="11">
        <f t="shared" si="6"/>
        <v>0</v>
      </c>
      <c r="S85" s="11">
        <f t="shared" si="7"/>
        <v>30000</v>
      </c>
    </row>
    <row r="86" spans="1:19" ht="28.5" customHeight="1" thickBot="1">
      <c r="A86" s="1"/>
      <c r="B86" s="6" t="s">
        <v>48</v>
      </c>
      <c r="C86" s="6" t="s">
        <v>25</v>
      </c>
      <c r="D86" s="6" t="s">
        <v>25</v>
      </c>
      <c r="E86" s="6" t="s">
        <v>25</v>
      </c>
      <c r="F86" s="7" t="s">
        <v>209</v>
      </c>
      <c r="G86" s="8">
        <v>1374880</v>
      </c>
      <c r="H86" s="8">
        <v>344896.64</v>
      </c>
      <c r="I86" s="8">
        <v>1029983.36</v>
      </c>
      <c r="J86" s="9" t="s">
        <v>210</v>
      </c>
      <c r="K86" s="8">
        <v>274442.9</v>
      </c>
      <c r="L86" s="8">
        <v>1100437.1</v>
      </c>
      <c r="M86" s="9" t="s">
        <v>32</v>
      </c>
      <c r="N86" s="9" t="s">
        <v>52</v>
      </c>
      <c r="O86" s="1"/>
      <c r="P86" s="12">
        <f t="shared" si="4"/>
      </c>
      <c r="Q86" s="11">
        <f t="shared" si="5"/>
      </c>
      <c r="R86" s="11">
        <f t="shared" si="6"/>
      </c>
      <c r="S86" s="11">
        <f t="shared" si="7"/>
      </c>
    </row>
    <row r="87" spans="1:19" ht="28.5" customHeight="1" thickBot="1">
      <c r="A87" s="1"/>
      <c r="B87" s="6" t="s">
        <v>25</v>
      </c>
      <c r="C87" s="6" t="s">
        <v>30</v>
      </c>
      <c r="D87" s="6" t="s">
        <v>25</v>
      </c>
      <c r="E87" s="6" t="s">
        <v>25</v>
      </c>
      <c r="F87" s="7" t="s">
        <v>211</v>
      </c>
      <c r="G87" s="8">
        <v>394880</v>
      </c>
      <c r="H87" s="8">
        <v>79880</v>
      </c>
      <c r="I87" s="8">
        <v>315000</v>
      </c>
      <c r="J87" s="9" t="s">
        <v>52</v>
      </c>
      <c r="K87" s="8">
        <v>30000</v>
      </c>
      <c r="L87" s="8">
        <v>364880</v>
      </c>
      <c r="M87" s="9" t="s">
        <v>130</v>
      </c>
      <c r="N87" s="9" t="s">
        <v>212</v>
      </c>
      <c r="O87" s="1"/>
      <c r="P87" s="12">
        <f t="shared" si="4"/>
      </c>
      <c r="Q87" s="11">
        <f t="shared" si="5"/>
      </c>
      <c r="R87" s="11">
        <f t="shared" si="6"/>
      </c>
      <c r="S87" s="11">
        <f t="shared" si="7"/>
      </c>
    </row>
    <row r="88" spans="1:19" ht="28.5" customHeight="1" thickBot="1">
      <c r="A88" s="1"/>
      <c r="B88" s="6" t="s">
        <v>25</v>
      </c>
      <c r="C88" s="6" t="s">
        <v>25</v>
      </c>
      <c r="D88" s="6" t="s">
        <v>24</v>
      </c>
      <c r="E88" s="6" t="s">
        <v>25</v>
      </c>
      <c r="F88" s="7" t="s">
        <v>211</v>
      </c>
      <c r="G88" s="8">
        <v>125000</v>
      </c>
      <c r="H88" s="8">
        <v>50000</v>
      </c>
      <c r="I88" s="8">
        <v>75000</v>
      </c>
      <c r="J88" s="9" t="s">
        <v>55</v>
      </c>
      <c r="K88" s="8">
        <v>30000</v>
      </c>
      <c r="L88" s="8">
        <v>95000</v>
      </c>
      <c r="M88" s="9" t="s">
        <v>213</v>
      </c>
      <c r="N88" s="9" t="s">
        <v>214</v>
      </c>
      <c r="O88" s="1"/>
      <c r="P88" s="12">
        <f t="shared" si="4"/>
      </c>
      <c r="Q88" s="11">
        <f t="shared" si="5"/>
      </c>
      <c r="R88" s="11">
        <f t="shared" si="6"/>
      </c>
      <c r="S88" s="11">
        <f t="shared" si="7"/>
      </c>
    </row>
    <row r="89" spans="1:19" ht="28.5" customHeight="1" thickBot="1">
      <c r="A89" s="1"/>
      <c r="B89" s="6" t="s">
        <v>25</v>
      </c>
      <c r="C89" s="6" t="s">
        <v>25</v>
      </c>
      <c r="D89" s="6" t="s">
        <v>25</v>
      </c>
      <c r="E89" s="6" t="s">
        <v>39</v>
      </c>
      <c r="F89" s="7" t="s">
        <v>215</v>
      </c>
      <c r="G89" s="8">
        <v>30000</v>
      </c>
      <c r="H89" s="8">
        <v>0</v>
      </c>
      <c r="I89" s="8">
        <v>30000</v>
      </c>
      <c r="J89" s="9" t="s">
        <v>60</v>
      </c>
      <c r="K89" s="8">
        <v>0</v>
      </c>
      <c r="L89" s="8">
        <v>30000</v>
      </c>
      <c r="M89" s="9" t="s">
        <v>75</v>
      </c>
      <c r="N89" s="9" t="s">
        <v>60</v>
      </c>
      <c r="O89" s="1"/>
      <c r="P89" s="12">
        <f t="shared" si="4"/>
        <v>30000</v>
      </c>
      <c r="Q89" s="11">
        <f t="shared" si="5"/>
        <v>0</v>
      </c>
      <c r="R89" s="11">
        <f t="shared" si="6"/>
        <v>0</v>
      </c>
      <c r="S89" s="11">
        <f t="shared" si="7"/>
        <v>30000</v>
      </c>
    </row>
    <row r="90" spans="1:19" ht="28.5" customHeight="1" thickBot="1">
      <c r="A90" s="1"/>
      <c r="B90" s="6" t="s">
        <v>25</v>
      </c>
      <c r="C90" s="6" t="s">
        <v>25</v>
      </c>
      <c r="D90" s="6" t="s">
        <v>25</v>
      </c>
      <c r="E90" s="6" t="s">
        <v>216</v>
      </c>
      <c r="F90" s="7" t="s">
        <v>217</v>
      </c>
      <c r="G90" s="8">
        <v>30000</v>
      </c>
      <c r="H90" s="8">
        <v>30000</v>
      </c>
      <c r="I90" s="8">
        <v>0</v>
      </c>
      <c r="J90" s="9" t="s">
        <v>41</v>
      </c>
      <c r="K90" s="8">
        <v>30000</v>
      </c>
      <c r="L90" s="8">
        <v>0</v>
      </c>
      <c r="M90" s="9" t="s">
        <v>41</v>
      </c>
      <c r="N90" s="9" t="s">
        <v>41</v>
      </c>
      <c r="O90" s="1"/>
      <c r="P90" s="12">
        <f t="shared" si="4"/>
        <v>30000</v>
      </c>
      <c r="Q90" s="11">
        <f t="shared" si="5"/>
        <v>30000</v>
      </c>
      <c r="R90" s="11">
        <f t="shared" si="6"/>
        <v>30000</v>
      </c>
      <c r="S90" s="11">
        <f t="shared" si="7"/>
        <v>0</v>
      </c>
    </row>
    <row r="91" spans="1:19" ht="28.5" customHeight="1" thickBot="1">
      <c r="A91" s="1"/>
      <c r="B91" s="6" t="s">
        <v>25</v>
      </c>
      <c r="C91" s="6" t="s">
        <v>25</v>
      </c>
      <c r="D91" s="6" t="s">
        <v>25</v>
      </c>
      <c r="E91" s="6" t="s">
        <v>42</v>
      </c>
      <c r="F91" s="7" t="s">
        <v>218</v>
      </c>
      <c r="G91" s="8">
        <v>65000</v>
      </c>
      <c r="H91" s="8">
        <v>20000</v>
      </c>
      <c r="I91" s="8">
        <v>45000</v>
      </c>
      <c r="J91" s="9" t="s">
        <v>88</v>
      </c>
      <c r="K91" s="8">
        <v>0</v>
      </c>
      <c r="L91" s="8">
        <v>65000</v>
      </c>
      <c r="M91" s="9" t="s">
        <v>60</v>
      </c>
      <c r="N91" s="9" t="s">
        <v>60</v>
      </c>
      <c r="O91" s="1"/>
      <c r="P91" s="12">
        <f t="shared" si="4"/>
        <v>65000</v>
      </c>
      <c r="Q91" s="11">
        <f t="shared" si="5"/>
        <v>20000</v>
      </c>
      <c r="R91" s="11">
        <f t="shared" si="6"/>
        <v>0</v>
      </c>
      <c r="S91" s="11">
        <f t="shared" si="7"/>
        <v>45000</v>
      </c>
    </row>
    <row r="92" spans="1:19" ht="28.5" customHeight="1" thickBot="1">
      <c r="A92" s="1"/>
      <c r="B92" s="6" t="s">
        <v>25</v>
      </c>
      <c r="C92" s="6" t="s">
        <v>25</v>
      </c>
      <c r="D92" s="6" t="s">
        <v>48</v>
      </c>
      <c r="E92" s="6" t="s">
        <v>25</v>
      </c>
      <c r="F92" s="7" t="s">
        <v>219</v>
      </c>
      <c r="G92" s="8">
        <v>240000</v>
      </c>
      <c r="H92" s="8">
        <v>0</v>
      </c>
      <c r="I92" s="8">
        <v>240000</v>
      </c>
      <c r="J92" s="9" t="s">
        <v>60</v>
      </c>
      <c r="K92" s="8">
        <v>0</v>
      </c>
      <c r="L92" s="8">
        <v>240000</v>
      </c>
      <c r="M92" s="9" t="s">
        <v>75</v>
      </c>
      <c r="N92" s="9" t="s">
        <v>60</v>
      </c>
      <c r="O92" s="1"/>
      <c r="P92" s="12">
        <f t="shared" si="4"/>
      </c>
      <c r="Q92" s="11">
        <f t="shared" si="5"/>
      </c>
      <c r="R92" s="11">
        <f t="shared" si="6"/>
      </c>
      <c r="S92" s="11">
        <f t="shared" si="7"/>
      </c>
    </row>
    <row r="93" spans="1:19" ht="28.5" customHeight="1" thickBot="1">
      <c r="A93" s="1"/>
      <c r="B93" s="6" t="s">
        <v>25</v>
      </c>
      <c r="C93" s="6" t="s">
        <v>25</v>
      </c>
      <c r="D93" s="6" t="s">
        <v>25</v>
      </c>
      <c r="E93" s="6" t="s">
        <v>53</v>
      </c>
      <c r="F93" s="7" t="s">
        <v>220</v>
      </c>
      <c r="G93" s="8">
        <v>100000</v>
      </c>
      <c r="H93" s="8">
        <v>0</v>
      </c>
      <c r="I93" s="8">
        <v>100000</v>
      </c>
      <c r="J93" s="9" t="s">
        <v>60</v>
      </c>
      <c r="K93" s="8">
        <v>0</v>
      </c>
      <c r="L93" s="8">
        <v>100000</v>
      </c>
      <c r="M93" s="9" t="s">
        <v>75</v>
      </c>
      <c r="N93" s="9" t="s">
        <v>60</v>
      </c>
      <c r="O93" s="1"/>
      <c r="P93" s="12">
        <f t="shared" si="4"/>
        <v>100000</v>
      </c>
      <c r="Q93" s="11">
        <f t="shared" si="5"/>
        <v>0</v>
      </c>
      <c r="R93" s="11">
        <f t="shared" si="6"/>
        <v>0</v>
      </c>
      <c r="S93" s="11">
        <f t="shared" si="7"/>
        <v>100000</v>
      </c>
    </row>
    <row r="94" spans="1:19" ht="28.5" customHeight="1" thickBot="1">
      <c r="A94" s="1"/>
      <c r="B94" s="6" t="s">
        <v>25</v>
      </c>
      <c r="C94" s="6" t="s">
        <v>25</v>
      </c>
      <c r="D94" s="6" t="s">
        <v>25</v>
      </c>
      <c r="E94" s="6" t="s">
        <v>56</v>
      </c>
      <c r="F94" s="7" t="s">
        <v>221</v>
      </c>
      <c r="G94" s="8">
        <v>100000</v>
      </c>
      <c r="H94" s="8">
        <v>0</v>
      </c>
      <c r="I94" s="8">
        <v>100000</v>
      </c>
      <c r="J94" s="9" t="s">
        <v>60</v>
      </c>
      <c r="K94" s="8">
        <v>0</v>
      </c>
      <c r="L94" s="8">
        <v>100000</v>
      </c>
      <c r="M94" s="9" t="s">
        <v>75</v>
      </c>
      <c r="N94" s="9" t="s">
        <v>60</v>
      </c>
      <c r="O94" s="1"/>
      <c r="P94" s="12">
        <f t="shared" si="4"/>
        <v>100000</v>
      </c>
      <c r="Q94" s="11">
        <f t="shared" si="5"/>
        <v>0</v>
      </c>
      <c r="R94" s="11">
        <f t="shared" si="6"/>
        <v>0</v>
      </c>
      <c r="S94" s="11">
        <f t="shared" si="7"/>
        <v>100000</v>
      </c>
    </row>
    <row r="95" spans="1:19" ht="28.5" customHeight="1" thickBot="1">
      <c r="A95" s="1"/>
      <c r="B95" s="6" t="s">
        <v>25</v>
      </c>
      <c r="C95" s="6" t="s">
        <v>25</v>
      </c>
      <c r="D95" s="6" t="s">
        <v>25</v>
      </c>
      <c r="E95" s="6" t="s">
        <v>61</v>
      </c>
      <c r="F95" s="7" t="s">
        <v>222</v>
      </c>
      <c r="G95" s="8">
        <v>40000</v>
      </c>
      <c r="H95" s="8">
        <v>0</v>
      </c>
      <c r="I95" s="8">
        <v>40000</v>
      </c>
      <c r="J95" s="9" t="s">
        <v>60</v>
      </c>
      <c r="K95" s="8">
        <v>0</v>
      </c>
      <c r="L95" s="8">
        <v>40000</v>
      </c>
      <c r="M95" s="9" t="s">
        <v>75</v>
      </c>
      <c r="N95" s="9" t="s">
        <v>60</v>
      </c>
      <c r="O95" s="1"/>
      <c r="P95" s="12">
        <f t="shared" si="4"/>
        <v>40000</v>
      </c>
      <c r="Q95" s="11">
        <f t="shared" si="5"/>
        <v>0</v>
      </c>
      <c r="R95" s="11">
        <f t="shared" si="6"/>
        <v>0</v>
      </c>
      <c r="S95" s="11">
        <f t="shared" si="7"/>
        <v>40000</v>
      </c>
    </row>
    <row r="96" spans="1:19" ht="28.5" customHeight="1" thickBot="1">
      <c r="A96" s="1"/>
      <c r="B96" s="6" t="s">
        <v>25</v>
      </c>
      <c r="C96" s="6" t="s">
        <v>25</v>
      </c>
      <c r="D96" s="6" t="s">
        <v>94</v>
      </c>
      <c r="E96" s="6" t="s">
        <v>25</v>
      </c>
      <c r="F96" s="7" t="s">
        <v>223</v>
      </c>
      <c r="G96" s="8">
        <v>29880</v>
      </c>
      <c r="H96" s="8">
        <v>29880</v>
      </c>
      <c r="I96" s="8">
        <v>0</v>
      </c>
      <c r="J96" s="9" t="s">
        <v>41</v>
      </c>
      <c r="K96" s="8">
        <v>0</v>
      </c>
      <c r="L96" s="8">
        <v>29880</v>
      </c>
      <c r="M96" s="9" t="s">
        <v>60</v>
      </c>
      <c r="N96" s="9" t="s">
        <v>60</v>
      </c>
      <c r="O96" s="1"/>
      <c r="P96" s="12">
        <f t="shared" si="4"/>
      </c>
      <c r="Q96" s="11">
        <f t="shared" si="5"/>
      </c>
      <c r="R96" s="11">
        <f t="shared" si="6"/>
      </c>
      <c r="S96" s="11">
        <f t="shared" si="7"/>
      </c>
    </row>
    <row r="97" spans="1:19" ht="28.5" customHeight="1" thickBot="1">
      <c r="A97" s="1"/>
      <c r="B97" s="6" t="s">
        <v>25</v>
      </c>
      <c r="C97" s="6" t="s">
        <v>25</v>
      </c>
      <c r="D97" s="6" t="s">
        <v>25</v>
      </c>
      <c r="E97" s="6" t="s">
        <v>105</v>
      </c>
      <c r="F97" s="7" t="s">
        <v>224</v>
      </c>
      <c r="G97" s="8">
        <v>29880</v>
      </c>
      <c r="H97" s="8">
        <v>29880</v>
      </c>
      <c r="I97" s="8">
        <v>0</v>
      </c>
      <c r="J97" s="9" t="s">
        <v>41</v>
      </c>
      <c r="K97" s="8">
        <v>0</v>
      </c>
      <c r="L97" s="8">
        <v>29880</v>
      </c>
      <c r="M97" s="9" t="s">
        <v>60</v>
      </c>
      <c r="N97" s="9" t="s">
        <v>60</v>
      </c>
      <c r="O97" s="1"/>
      <c r="P97" s="12">
        <f t="shared" si="4"/>
        <v>29880</v>
      </c>
      <c r="Q97" s="11">
        <f t="shared" si="5"/>
        <v>29880</v>
      </c>
      <c r="R97" s="11">
        <f t="shared" si="6"/>
        <v>0</v>
      </c>
      <c r="S97" s="11">
        <f t="shared" si="7"/>
        <v>0</v>
      </c>
    </row>
    <row r="98" spans="1:19" ht="28.5" customHeight="1" thickBot="1">
      <c r="A98" s="1"/>
      <c r="B98" s="6" t="s">
        <v>25</v>
      </c>
      <c r="C98" s="6" t="s">
        <v>78</v>
      </c>
      <c r="D98" s="6" t="s">
        <v>25</v>
      </c>
      <c r="E98" s="6" t="s">
        <v>25</v>
      </c>
      <c r="F98" s="7" t="s">
        <v>225</v>
      </c>
      <c r="G98" s="8">
        <v>500000</v>
      </c>
      <c r="H98" s="8">
        <v>195000</v>
      </c>
      <c r="I98" s="8">
        <v>305000</v>
      </c>
      <c r="J98" s="9" t="s">
        <v>226</v>
      </c>
      <c r="K98" s="8">
        <v>185000</v>
      </c>
      <c r="L98" s="8">
        <v>315000</v>
      </c>
      <c r="M98" s="9" t="s">
        <v>140</v>
      </c>
      <c r="N98" s="9" t="s">
        <v>227</v>
      </c>
      <c r="O98" s="1"/>
      <c r="P98" s="12">
        <f t="shared" si="4"/>
      </c>
      <c r="Q98" s="11">
        <f t="shared" si="5"/>
      </c>
      <c r="R98" s="11">
        <f t="shared" si="6"/>
      </c>
      <c r="S98" s="11">
        <f t="shared" si="7"/>
      </c>
    </row>
    <row r="99" spans="1:19" ht="28.5" customHeight="1" thickBot="1">
      <c r="A99" s="1"/>
      <c r="B99" s="6" t="s">
        <v>25</v>
      </c>
      <c r="C99" s="6" t="s">
        <v>25</v>
      </c>
      <c r="D99" s="6" t="s">
        <v>24</v>
      </c>
      <c r="E99" s="6" t="s">
        <v>25</v>
      </c>
      <c r="F99" s="7" t="s">
        <v>228</v>
      </c>
      <c r="G99" s="8">
        <v>400000</v>
      </c>
      <c r="H99" s="8">
        <v>195000</v>
      </c>
      <c r="I99" s="8">
        <v>205000</v>
      </c>
      <c r="J99" s="9" t="s">
        <v>124</v>
      </c>
      <c r="K99" s="8">
        <v>185000</v>
      </c>
      <c r="L99" s="8">
        <v>215000</v>
      </c>
      <c r="M99" s="9" t="s">
        <v>140</v>
      </c>
      <c r="N99" s="9" t="s">
        <v>229</v>
      </c>
      <c r="O99" s="1"/>
      <c r="P99" s="12">
        <f t="shared" si="4"/>
      </c>
      <c r="Q99" s="11">
        <f t="shared" si="5"/>
      </c>
      <c r="R99" s="11">
        <f t="shared" si="6"/>
      </c>
      <c r="S99" s="11">
        <f t="shared" si="7"/>
      </c>
    </row>
    <row r="100" spans="1:19" ht="28.5" customHeight="1" thickBot="1">
      <c r="A100" s="1"/>
      <c r="B100" s="6" t="s">
        <v>25</v>
      </c>
      <c r="C100" s="6" t="s">
        <v>25</v>
      </c>
      <c r="D100" s="6" t="s">
        <v>25</v>
      </c>
      <c r="E100" s="6" t="s">
        <v>39</v>
      </c>
      <c r="F100" s="7" t="s">
        <v>230</v>
      </c>
      <c r="G100" s="8">
        <v>400000</v>
      </c>
      <c r="H100" s="8">
        <v>195000</v>
      </c>
      <c r="I100" s="8">
        <v>205000</v>
      </c>
      <c r="J100" s="9" t="s">
        <v>124</v>
      </c>
      <c r="K100" s="8">
        <v>185000</v>
      </c>
      <c r="L100" s="8">
        <v>215000</v>
      </c>
      <c r="M100" s="9" t="s">
        <v>140</v>
      </c>
      <c r="N100" s="9" t="s">
        <v>229</v>
      </c>
      <c r="O100" s="1"/>
      <c r="P100" s="12">
        <f t="shared" si="4"/>
        <v>400000</v>
      </c>
      <c r="Q100" s="11">
        <f t="shared" si="5"/>
        <v>195000</v>
      </c>
      <c r="R100" s="11">
        <f t="shared" si="6"/>
        <v>185000</v>
      </c>
      <c r="S100" s="11">
        <f t="shared" si="7"/>
        <v>205000</v>
      </c>
    </row>
    <row r="101" spans="1:19" ht="28.5" customHeight="1" thickBot="1">
      <c r="A101" s="1"/>
      <c r="B101" s="6" t="s">
        <v>25</v>
      </c>
      <c r="C101" s="6" t="s">
        <v>25</v>
      </c>
      <c r="D101" s="6" t="s">
        <v>48</v>
      </c>
      <c r="E101" s="6" t="s">
        <v>25</v>
      </c>
      <c r="F101" s="7" t="s">
        <v>231</v>
      </c>
      <c r="G101" s="8">
        <v>100000</v>
      </c>
      <c r="H101" s="8">
        <v>0</v>
      </c>
      <c r="I101" s="8">
        <v>100000</v>
      </c>
      <c r="J101" s="9" t="s">
        <v>60</v>
      </c>
      <c r="K101" s="8">
        <v>0</v>
      </c>
      <c r="L101" s="8">
        <v>100000</v>
      </c>
      <c r="M101" s="9" t="s">
        <v>75</v>
      </c>
      <c r="N101" s="9" t="s">
        <v>60</v>
      </c>
      <c r="O101" s="1"/>
      <c r="P101" s="12">
        <f t="shared" si="4"/>
      </c>
      <c r="Q101" s="11">
        <f t="shared" si="5"/>
      </c>
      <c r="R101" s="11">
        <f t="shared" si="6"/>
      </c>
      <c r="S101" s="11">
        <f t="shared" si="7"/>
      </c>
    </row>
    <row r="102" spans="1:19" ht="28.5" customHeight="1" thickBot="1">
      <c r="A102" s="1"/>
      <c r="B102" s="6" t="s">
        <v>25</v>
      </c>
      <c r="C102" s="6" t="s">
        <v>25</v>
      </c>
      <c r="D102" s="6" t="s">
        <v>25</v>
      </c>
      <c r="E102" s="6" t="s">
        <v>89</v>
      </c>
      <c r="F102" s="7" t="s">
        <v>232</v>
      </c>
      <c r="G102" s="8">
        <v>100000</v>
      </c>
      <c r="H102" s="8">
        <v>0</v>
      </c>
      <c r="I102" s="8">
        <v>100000</v>
      </c>
      <c r="J102" s="9" t="s">
        <v>60</v>
      </c>
      <c r="K102" s="8">
        <v>0</v>
      </c>
      <c r="L102" s="8">
        <v>100000</v>
      </c>
      <c r="M102" s="9" t="s">
        <v>75</v>
      </c>
      <c r="N102" s="9" t="s">
        <v>60</v>
      </c>
      <c r="O102" s="1"/>
      <c r="P102" s="12">
        <f t="shared" si="4"/>
        <v>100000</v>
      </c>
      <c r="Q102" s="11">
        <f t="shared" si="5"/>
        <v>0</v>
      </c>
      <c r="R102" s="11">
        <f t="shared" si="6"/>
        <v>0</v>
      </c>
      <c r="S102" s="11">
        <f t="shared" si="7"/>
        <v>100000</v>
      </c>
    </row>
    <row r="103" spans="1:19" ht="28.5" customHeight="1" thickBot="1">
      <c r="A103" s="1"/>
      <c r="B103" s="6" t="s">
        <v>25</v>
      </c>
      <c r="C103" s="6" t="s">
        <v>115</v>
      </c>
      <c r="D103" s="6" t="s">
        <v>25</v>
      </c>
      <c r="E103" s="6" t="s">
        <v>25</v>
      </c>
      <c r="F103" s="7" t="s">
        <v>233</v>
      </c>
      <c r="G103" s="8">
        <v>110000</v>
      </c>
      <c r="H103" s="8">
        <v>65016.64</v>
      </c>
      <c r="I103" s="8">
        <v>44983.36</v>
      </c>
      <c r="J103" s="9" t="s">
        <v>234</v>
      </c>
      <c r="K103" s="8">
        <v>59442.9</v>
      </c>
      <c r="L103" s="8">
        <v>50557.1</v>
      </c>
      <c r="M103" s="9" t="s">
        <v>85</v>
      </c>
      <c r="N103" s="9" t="s">
        <v>118</v>
      </c>
      <c r="O103" s="1"/>
      <c r="P103" s="12">
        <f t="shared" si="4"/>
      </c>
      <c r="Q103" s="11">
        <f t="shared" si="5"/>
      </c>
      <c r="R103" s="11">
        <f t="shared" si="6"/>
      </c>
      <c r="S103" s="11">
        <f t="shared" si="7"/>
      </c>
    </row>
    <row r="104" spans="1:19" ht="28.5" customHeight="1" thickBot="1">
      <c r="A104" s="1"/>
      <c r="B104" s="6" t="s">
        <v>25</v>
      </c>
      <c r="C104" s="6" t="s">
        <v>25</v>
      </c>
      <c r="D104" s="6" t="s">
        <v>24</v>
      </c>
      <c r="E104" s="6" t="s">
        <v>25</v>
      </c>
      <c r="F104" s="7" t="s">
        <v>235</v>
      </c>
      <c r="G104" s="8">
        <v>40000</v>
      </c>
      <c r="H104" s="8">
        <v>0</v>
      </c>
      <c r="I104" s="8">
        <v>40000</v>
      </c>
      <c r="J104" s="9" t="s">
        <v>60</v>
      </c>
      <c r="K104" s="8">
        <v>0</v>
      </c>
      <c r="L104" s="8">
        <v>40000</v>
      </c>
      <c r="M104" s="9" t="s">
        <v>75</v>
      </c>
      <c r="N104" s="9" t="s">
        <v>60</v>
      </c>
      <c r="O104" s="1"/>
      <c r="P104" s="12">
        <f t="shared" si="4"/>
      </c>
      <c r="Q104" s="11">
        <f t="shared" si="5"/>
      </c>
      <c r="R104" s="11">
        <f t="shared" si="6"/>
      </c>
      <c r="S104" s="11">
        <f t="shared" si="7"/>
      </c>
    </row>
    <row r="105" spans="1:19" ht="28.5" customHeight="1" thickBot="1">
      <c r="A105" s="1"/>
      <c r="B105" s="6" t="s">
        <v>25</v>
      </c>
      <c r="C105" s="6" t="s">
        <v>25</v>
      </c>
      <c r="D105" s="6" t="s">
        <v>25</v>
      </c>
      <c r="E105" s="6" t="s">
        <v>39</v>
      </c>
      <c r="F105" s="7" t="s">
        <v>236</v>
      </c>
      <c r="G105" s="8">
        <v>10000</v>
      </c>
      <c r="H105" s="8">
        <v>0</v>
      </c>
      <c r="I105" s="8">
        <v>10000</v>
      </c>
      <c r="J105" s="9" t="s">
        <v>60</v>
      </c>
      <c r="K105" s="8">
        <v>0</v>
      </c>
      <c r="L105" s="8">
        <v>10000</v>
      </c>
      <c r="M105" s="9" t="s">
        <v>75</v>
      </c>
      <c r="N105" s="9" t="s">
        <v>60</v>
      </c>
      <c r="O105" s="1"/>
      <c r="P105" s="12">
        <f t="shared" si="4"/>
        <v>10000</v>
      </c>
      <c r="Q105" s="11">
        <f t="shared" si="5"/>
        <v>0</v>
      </c>
      <c r="R105" s="11">
        <f t="shared" si="6"/>
        <v>0</v>
      </c>
      <c r="S105" s="11">
        <f t="shared" si="7"/>
        <v>10000</v>
      </c>
    </row>
    <row r="106" spans="1:19" ht="28.5" customHeight="1" thickBot="1">
      <c r="A106" s="1"/>
      <c r="B106" s="6" t="s">
        <v>25</v>
      </c>
      <c r="C106" s="6" t="s">
        <v>25</v>
      </c>
      <c r="D106" s="6" t="s">
        <v>25</v>
      </c>
      <c r="E106" s="6" t="s">
        <v>237</v>
      </c>
      <c r="F106" s="7" t="s">
        <v>238</v>
      </c>
      <c r="G106" s="8">
        <v>5000</v>
      </c>
      <c r="H106" s="8">
        <v>0</v>
      </c>
      <c r="I106" s="8">
        <v>5000</v>
      </c>
      <c r="J106" s="9" t="s">
        <v>60</v>
      </c>
      <c r="K106" s="8">
        <v>0</v>
      </c>
      <c r="L106" s="8">
        <v>5000</v>
      </c>
      <c r="M106" s="9" t="s">
        <v>75</v>
      </c>
      <c r="N106" s="9" t="s">
        <v>60</v>
      </c>
      <c r="O106" s="1"/>
      <c r="P106" s="12">
        <f t="shared" si="4"/>
        <v>5000</v>
      </c>
      <c r="Q106" s="11">
        <f t="shared" si="5"/>
        <v>0</v>
      </c>
      <c r="R106" s="11">
        <f t="shared" si="6"/>
        <v>0</v>
      </c>
      <c r="S106" s="11">
        <f t="shared" si="7"/>
        <v>5000</v>
      </c>
    </row>
    <row r="107" spans="1:19" ht="28.5" customHeight="1" thickBot="1">
      <c r="A107" s="1"/>
      <c r="B107" s="6" t="s">
        <v>25</v>
      </c>
      <c r="C107" s="6" t="s">
        <v>25</v>
      </c>
      <c r="D107" s="6" t="s">
        <v>25</v>
      </c>
      <c r="E107" s="6" t="s">
        <v>216</v>
      </c>
      <c r="F107" s="7" t="s">
        <v>239</v>
      </c>
      <c r="G107" s="8">
        <v>5000</v>
      </c>
      <c r="H107" s="8">
        <v>0</v>
      </c>
      <c r="I107" s="8">
        <v>5000</v>
      </c>
      <c r="J107" s="9" t="s">
        <v>60</v>
      </c>
      <c r="K107" s="8">
        <v>0</v>
      </c>
      <c r="L107" s="8">
        <v>5000</v>
      </c>
      <c r="M107" s="9" t="s">
        <v>75</v>
      </c>
      <c r="N107" s="9" t="s">
        <v>60</v>
      </c>
      <c r="O107" s="1"/>
      <c r="P107" s="12">
        <f t="shared" si="4"/>
        <v>5000</v>
      </c>
      <c r="Q107" s="11">
        <f t="shared" si="5"/>
        <v>0</v>
      </c>
      <c r="R107" s="11">
        <f t="shared" si="6"/>
        <v>0</v>
      </c>
      <c r="S107" s="11">
        <f t="shared" si="7"/>
        <v>5000</v>
      </c>
    </row>
    <row r="108" spans="1:19" ht="28.5" customHeight="1" thickBot="1">
      <c r="A108" s="1"/>
      <c r="B108" s="6" t="s">
        <v>25</v>
      </c>
      <c r="C108" s="6" t="s">
        <v>25</v>
      </c>
      <c r="D108" s="6" t="s">
        <v>25</v>
      </c>
      <c r="E108" s="6" t="s">
        <v>42</v>
      </c>
      <c r="F108" s="7" t="s">
        <v>240</v>
      </c>
      <c r="G108" s="8">
        <v>20000</v>
      </c>
      <c r="H108" s="8">
        <v>0</v>
      </c>
      <c r="I108" s="8">
        <v>20000</v>
      </c>
      <c r="J108" s="9" t="s">
        <v>60</v>
      </c>
      <c r="K108" s="8">
        <v>0</v>
      </c>
      <c r="L108" s="8">
        <v>20000</v>
      </c>
      <c r="M108" s="9" t="s">
        <v>75</v>
      </c>
      <c r="N108" s="9" t="s">
        <v>60</v>
      </c>
      <c r="O108" s="1"/>
      <c r="P108" s="12">
        <f t="shared" si="4"/>
        <v>20000</v>
      </c>
      <c r="Q108" s="11">
        <f t="shared" si="5"/>
        <v>0</v>
      </c>
      <c r="R108" s="11">
        <f t="shared" si="6"/>
        <v>0</v>
      </c>
      <c r="S108" s="11">
        <f t="shared" si="7"/>
        <v>20000</v>
      </c>
    </row>
    <row r="109" spans="1:19" ht="28.5" customHeight="1" thickBot="1">
      <c r="A109" s="1"/>
      <c r="B109" s="6" t="s">
        <v>25</v>
      </c>
      <c r="C109" s="6" t="s">
        <v>25</v>
      </c>
      <c r="D109" s="6" t="s">
        <v>48</v>
      </c>
      <c r="E109" s="6" t="s">
        <v>25</v>
      </c>
      <c r="F109" s="7" t="s">
        <v>241</v>
      </c>
      <c r="G109" s="8">
        <v>70000</v>
      </c>
      <c r="H109" s="8">
        <v>65016.64</v>
      </c>
      <c r="I109" s="8">
        <v>4983.36</v>
      </c>
      <c r="J109" s="9" t="s">
        <v>100</v>
      </c>
      <c r="K109" s="8">
        <v>59442.9</v>
      </c>
      <c r="L109" s="8">
        <v>10557.1</v>
      </c>
      <c r="M109" s="9" t="s">
        <v>85</v>
      </c>
      <c r="N109" s="9" t="s">
        <v>27</v>
      </c>
      <c r="O109" s="1"/>
      <c r="P109" s="12">
        <f t="shared" si="4"/>
      </c>
      <c r="Q109" s="11">
        <f t="shared" si="5"/>
      </c>
      <c r="R109" s="11">
        <f t="shared" si="6"/>
      </c>
      <c r="S109" s="11">
        <f t="shared" si="7"/>
      </c>
    </row>
    <row r="110" spans="1:19" ht="28.5" customHeight="1" thickBot="1">
      <c r="A110" s="1"/>
      <c r="B110" s="6" t="s">
        <v>25</v>
      </c>
      <c r="C110" s="6" t="s">
        <v>25</v>
      </c>
      <c r="D110" s="6" t="s">
        <v>25</v>
      </c>
      <c r="E110" s="6" t="s">
        <v>53</v>
      </c>
      <c r="F110" s="7" t="s">
        <v>242</v>
      </c>
      <c r="G110" s="8">
        <v>70000</v>
      </c>
      <c r="H110" s="8">
        <v>65016.64</v>
      </c>
      <c r="I110" s="8">
        <v>4983.36</v>
      </c>
      <c r="J110" s="9" t="s">
        <v>100</v>
      </c>
      <c r="K110" s="8">
        <v>59442.9</v>
      </c>
      <c r="L110" s="8">
        <v>10557.1</v>
      </c>
      <c r="M110" s="9" t="s">
        <v>85</v>
      </c>
      <c r="N110" s="9" t="s">
        <v>27</v>
      </c>
      <c r="O110" s="1"/>
      <c r="P110" s="12">
        <f t="shared" si="4"/>
        <v>70000</v>
      </c>
      <c r="Q110" s="11">
        <f t="shared" si="5"/>
        <v>65016.64</v>
      </c>
      <c r="R110" s="11">
        <f t="shared" si="6"/>
        <v>59442.9</v>
      </c>
      <c r="S110" s="11">
        <f t="shared" si="7"/>
        <v>4983.360000000001</v>
      </c>
    </row>
    <row r="111" spans="1:19" ht="28.5" customHeight="1" thickBot="1">
      <c r="A111" s="1"/>
      <c r="B111" s="6" t="s">
        <v>25</v>
      </c>
      <c r="C111" s="6" t="s">
        <v>243</v>
      </c>
      <c r="D111" s="6" t="s">
        <v>25</v>
      </c>
      <c r="E111" s="6" t="s">
        <v>25</v>
      </c>
      <c r="F111" s="7" t="s">
        <v>244</v>
      </c>
      <c r="G111" s="8">
        <v>120000</v>
      </c>
      <c r="H111" s="8">
        <v>0</v>
      </c>
      <c r="I111" s="8">
        <v>120000</v>
      </c>
      <c r="J111" s="9" t="s">
        <v>60</v>
      </c>
      <c r="K111" s="8">
        <v>0</v>
      </c>
      <c r="L111" s="8">
        <v>120000</v>
      </c>
      <c r="M111" s="9" t="s">
        <v>75</v>
      </c>
      <c r="N111" s="9" t="s">
        <v>60</v>
      </c>
      <c r="O111" s="1"/>
      <c r="P111" s="12">
        <f t="shared" si="4"/>
      </c>
      <c r="Q111" s="11">
        <f t="shared" si="5"/>
      </c>
      <c r="R111" s="11">
        <f t="shared" si="6"/>
      </c>
      <c r="S111" s="11">
        <f t="shared" si="7"/>
      </c>
    </row>
    <row r="112" spans="1:19" ht="28.5" customHeight="1" thickBot="1">
      <c r="A112" s="1"/>
      <c r="B112" s="6" t="s">
        <v>25</v>
      </c>
      <c r="C112" s="6" t="s">
        <v>25</v>
      </c>
      <c r="D112" s="6" t="s">
        <v>24</v>
      </c>
      <c r="E112" s="6" t="s">
        <v>25</v>
      </c>
      <c r="F112" s="7" t="s">
        <v>245</v>
      </c>
      <c r="G112" s="8">
        <v>120000</v>
      </c>
      <c r="H112" s="8">
        <v>0</v>
      </c>
      <c r="I112" s="8">
        <v>120000</v>
      </c>
      <c r="J112" s="9" t="s">
        <v>60</v>
      </c>
      <c r="K112" s="8">
        <v>0</v>
      </c>
      <c r="L112" s="8">
        <v>120000</v>
      </c>
      <c r="M112" s="9" t="s">
        <v>75</v>
      </c>
      <c r="N112" s="9" t="s">
        <v>60</v>
      </c>
      <c r="O112" s="1"/>
      <c r="P112" s="12">
        <f t="shared" si="4"/>
      </c>
      <c r="Q112" s="11">
        <f t="shared" si="5"/>
      </c>
      <c r="R112" s="11">
        <f t="shared" si="6"/>
      </c>
      <c r="S112" s="11">
        <f t="shared" si="7"/>
      </c>
    </row>
    <row r="113" spans="1:19" ht="28.5" customHeight="1" thickBot="1">
      <c r="A113" s="1"/>
      <c r="B113" s="6" t="s">
        <v>25</v>
      </c>
      <c r="C113" s="6" t="s">
        <v>25</v>
      </c>
      <c r="D113" s="6" t="s">
        <v>25</v>
      </c>
      <c r="E113" s="6" t="s">
        <v>39</v>
      </c>
      <c r="F113" s="7" t="s">
        <v>246</v>
      </c>
      <c r="G113" s="8">
        <v>50000</v>
      </c>
      <c r="H113" s="8">
        <v>0</v>
      </c>
      <c r="I113" s="8">
        <v>50000</v>
      </c>
      <c r="J113" s="9" t="s">
        <v>60</v>
      </c>
      <c r="K113" s="8">
        <v>0</v>
      </c>
      <c r="L113" s="8">
        <v>50000</v>
      </c>
      <c r="M113" s="9" t="s">
        <v>75</v>
      </c>
      <c r="N113" s="9" t="s">
        <v>60</v>
      </c>
      <c r="O113" s="1"/>
      <c r="P113" s="12">
        <f t="shared" si="4"/>
        <v>50000</v>
      </c>
      <c r="Q113" s="11">
        <f t="shared" si="5"/>
        <v>0</v>
      </c>
      <c r="R113" s="11">
        <f t="shared" si="6"/>
        <v>0</v>
      </c>
      <c r="S113" s="11">
        <f t="shared" si="7"/>
        <v>50000</v>
      </c>
    </row>
    <row r="114" spans="1:19" ht="28.5" customHeight="1" thickBot="1">
      <c r="A114" s="1"/>
      <c r="B114" s="6" t="s">
        <v>25</v>
      </c>
      <c r="C114" s="6" t="s">
        <v>25</v>
      </c>
      <c r="D114" s="6" t="s">
        <v>25</v>
      </c>
      <c r="E114" s="6" t="s">
        <v>237</v>
      </c>
      <c r="F114" s="7" t="s">
        <v>247</v>
      </c>
      <c r="G114" s="8">
        <v>50000</v>
      </c>
      <c r="H114" s="8">
        <v>0</v>
      </c>
      <c r="I114" s="8">
        <v>50000</v>
      </c>
      <c r="J114" s="9" t="s">
        <v>60</v>
      </c>
      <c r="K114" s="8">
        <v>0</v>
      </c>
      <c r="L114" s="8">
        <v>50000</v>
      </c>
      <c r="M114" s="9" t="s">
        <v>75</v>
      </c>
      <c r="N114" s="9" t="s">
        <v>60</v>
      </c>
      <c r="O114" s="1"/>
      <c r="P114" s="12">
        <f t="shared" si="4"/>
        <v>50000</v>
      </c>
      <c r="Q114" s="11">
        <f t="shared" si="5"/>
        <v>0</v>
      </c>
      <c r="R114" s="11">
        <f t="shared" si="6"/>
        <v>0</v>
      </c>
      <c r="S114" s="11">
        <f t="shared" si="7"/>
        <v>50000</v>
      </c>
    </row>
    <row r="115" spans="1:19" ht="28.5" customHeight="1" thickBot="1">
      <c r="A115" s="1"/>
      <c r="B115" s="6" t="s">
        <v>25</v>
      </c>
      <c r="C115" s="6" t="s">
        <v>25</v>
      </c>
      <c r="D115" s="6" t="s">
        <v>25</v>
      </c>
      <c r="E115" s="6" t="s">
        <v>216</v>
      </c>
      <c r="F115" s="7" t="s">
        <v>248</v>
      </c>
      <c r="G115" s="8">
        <v>20000</v>
      </c>
      <c r="H115" s="8">
        <v>0</v>
      </c>
      <c r="I115" s="8">
        <v>20000</v>
      </c>
      <c r="J115" s="9" t="s">
        <v>60</v>
      </c>
      <c r="K115" s="8">
        <v>0</v>
      </c>
      <c r="L115" s="8">
        <v>20000</v>
      </c>
      <c r="M115" s="9" t="s">
        <v>75</v>
      </c>
      <c r="N115" s="9" t="s">
        <v>60</v>
      </c>
      <c r="O115" s="1"/>
      <c r="P115" s="12">
        <f t="shared" si="4"/>
        <v>20000</v>
      </c>
      <c r="Q115" s="11">
        <f t="shared" si="5"/>
        <v>0</v>
      </c>
      <c r="R115" s="11">
        <f t="shared" si="6"/>
        <v>0</v>
      </c>
      <c r="S115" s="11">
        <f t="shared" si="7"/>
        <v>20000</v>
      </c>
    </row>
    <row r="116" spans="1:19" ht="28.5" customHeight="1" thickBot="1">
      <c r="A116" s="1"/>
      <c r="B116" s="6" t="s">
        <v>25</v>
      </c>
      <c r="C116" s="6" t="s">
        <v>249</v>
      </c>
      <c r="D116" s="6" t="s">
        <v>25</v>
      </c>
      <c r="E116" s="6" t="s">
        <v>25</v>
      </c>
      <c r="F116" s="7" t="s">
        <v>250</v>
      </c>
      <c r="G116" s="8">
        <v>170000</v>
      </c>
      <c r="H116" s="8">
        <v>5000</v>
      </c>
      <c r="I116" s="8">
        <v>165000</v>
      </c>
      <c r="J116" s="9" t="s">
        <v>251</v>
      </c>
      <c r="K116" s="8">
        <v>0</v>
      </c>
      <c r="L116" s="8">
        <v>170000</v>
      </c>
      <c r="M116" s="9" t="s">
        <v>60</v>
      </c>
      <c r="N116" s="9" t="s">
        <v>60</v>
      </c>
      <c r="O116" s="1"/>
      <c r="P116" s="12">
        <f t="shared" si="4"/>
      </c>
      <c r="Q116" s="11">
        <f t="shared" si="5"/>
      </c>
      <c r="R116" s="11">
        <f t="shared" si="6"/>
      </c>
      <c r="S116" s="11">
        <f t="shared" si="7"/>
      </c>
    </row>
    <row r="117" spans="1:19" ht="28.5" customHeight="1" thickBot="1">
      <c r="A117" s="1"/>
      <c r="B117" s="6" t="s">
        <v>25</v>
      </c>
      <c r="C117" s="6" t="s">
        <v>25</v>
      </c>
      <c r="D117" s="6" t="s">
        <v>24</v>
      </c>
      <c r="E117" s="6" t="s">
        <v>25</v>
      </c>
      <c r="F117" s="7" t="s">
        <v>252</v>
      </c>
      <c r="G117" s="8">
        <v>15000</v>
      </c>
      <c r="H117" s="8">
        <v>0</v>
      </c>
      <c r="I117" s="8">
        <v>15000</v>
      </c>
      <c r="J117" s="9" t="s">
        <v>60</v>
      </c>
      <c r="K117" s="8">
        <v>0</v>
      </c>
      <c r="L117" s="8">
        <v>15000</v>
      </c>
      <c r="M117" s="9" t="s">
        <v>75</v>
      </c>
      <c r="N117" s="9" t="s">
        <v>60</v>
      </c>
      <c r="O117" s="1"/>
      <c r="P117" s="12">
        <f t="shared" si="4"/>
      </c>
      <c r="Q117" s="11">
        <f t="shared" si="5"/>
      </c>
      <c r="R117" s="11">
        <f t="shared" si="6"/>
      </c>
      <c r="S117" s="11">
        <f t="shared" si="7"/>
      </c>
    </row>
    <row r="118" spans="1:19" ht="28.5" customHeight="1" thickBot="1">
      <c r="A118" s="1"/>
      <c r="B118" s="6" t="s">
        <v>25</v>
      </c>
      <c r="C118" s="6" t="s">
        <v>25</v>
      </c>
      <c r="D118" s="6" t="s">
        <v>25</v>
      </c>
      <c r="E118" s="6" t="s">
        <v>39</v>
      </c>
      <c r="F118" s="7" t="s">
        <v>253</v>
      </c>
      <c r="G118" s="8">
        <v>15000</v>
      </c>
      <c r="H118" s="8">
        <v>0</v>
      </c>
      <c r="I118" s="8">
        <v>15000</v>
      </c>
      <c r="J118" s="9" t="s">
        <v>60</v>
      </c>
      <c r="K118" s="8">
        <v>0</v>
      </c>
      <c r="L118" s="8">
        <v>15000</v>
      </c>
      <c r="M118" s="9" t="s">
        <v>75</v>
      </c>
      <c r="N118" s="9" t="s">
        <v>60</v>
      </c>
      <c r="O118" s="1"/>
      <c r="P118" s="12">
        <f t="shared" si="4"/>
        <v>15000</v>
      </c>
      <c r="Q118" s="11">
        <f t="shared" si="5"/>
        <v>0</v>
      </c>
      <c r="R118" s="11">
        <f t="shared" si="6"/>
        <v>0</v>
      </c>
      <c r="S118" s="11">
        <f t="shared" si="7"/>
        <v>15000</v>
      </c>
    </row>
    <row r="119" spans="1:19" ht="28.5" customHeight="1" thickBot="1">
      <c r="A119" s="1"/>
      <c r="B119" s="6" t="s">
        <v>25</v>
      </c>
      <c r="C119" s="6" t="s">
        <v>25</v>
      </c>
      <c r="D119" s="6" t="s">
        <v>185</v>
      </c>
      <c r="E119" s="6" t="s">
        <v>25</v>
      </c>
      <c r="F119" s="7" t="s">
        <v>254</v>
      </c>
      <c r="G119" s="8">
        <v>155000</v>
      </c>
      <c r="H119" s="8">
        <v>5000</v>
      </c>
      <c r="I119" s="8">
        <v>150000</v>
      </c>
      <c r="J119" s="9" t="s">
        <v>255</v>
      </c>
      <c r="K119" s="8">
        <v>0</v>
      </c>
      <c r="L119" s="8">
        <v>155000</v>
      </c>
      <c r="M119" s="9" t="s">
        <v>60</v>
      </c>
      <c r="N119" s="9" t="s">
        <v>60</v>
      </c>
      <c r="O119" s="1"/>
      <c r="P119" s="12">
        <f t="shared" si="4"/>
      </c>
      <c r="Q119" s="11">
        <f t="shared" si="5"/>
      </c>
      <c r="R119" s="11">
        <f t="shared" si="6"/>
      </c>
      <c r="S119" s="11">
        <f t="shared" si="7"/>
      </c>
    </row>
    <row r="120" spans="1:19" ht="28.5" customHeight="1" thickBot="1">
      <c r="A120" s="1"/>
      <c r="B120" s="6" t="s">
        <v>25</v>
      </c>
      <c r="C120" s="6" t="s">
        <v>25</v>
      </c>
      <c r="D120" s="6" t="s">
        <v>25</v>
      </c>
      <c r="E120" s="6" t="s">
        <v>187</v>
      </c>
      <c r="F120" s="7" t="s">
        <v>256</v>
      </c>
      <c r="G120" s="8">
        <v>155000</v>
      </c>
      <c r="H120" s="8">
        <v>5000</v>
      </c>
      <c r="I120" s="8">
        <v>150000</v>
      </c>
      <c r="J120" s="9" t="s">
        <v>255</v>
      </c>
      <c r="K120" s="8">
        <v>0</v>
      </c>
      <c r="L120" s="8">
        <v>155000</v>
      </c>
      <c r="M120" s="9" t="s">
        <v>60</v>
      </c>
      <c r="N120" s="9" t="s">
        <v>60</v>
      </c>
      <c r="O120" s="1"/>
      <c r="P120" s="12">
        <f t="shared" si="4"/>
        <v>155000</v>
      </c>
      <c r="Q120" s="11">
        <f t="shared" si="5"/>
        <v>5000</v>
      </c>
      <c r="R120" s="11">
        <f t="shared" si="6"/>
        <v>0</v>
      </c>
      <c r="S120" s="11">
        <f t="shared" si="7"/>
        <v>150000</v>
      </c>
    </row>
    <row r="121" spans="1:19" ht="28.5" customHeight="1" thickBot="1">
      <c r="A121" s="1"/>
      <c r="B121" s="6" t="s">
        <v>25</v>
      </c>
      <c r="C121" s="6" t="s">
        <v>257</v>
      </c>
      <c r="D121" s="6" t="s">
        <v>25</v>
      </c>
      <c r="E121" s="6" t="s">
        <v>25</v>
      </c>
      <c r="F121" s="7" t="s">
        <v>258</v>
      </c>
      <c r="G121" s="8">
        <v>80000</v>
      </c>
      <c r="H121" s="8">
        <v>0</v>
      </c>
      <c r="I121" s="8">
        <v>80000</v>
      </c>
      <c r="J121" s="9" t="s">
        <v>60</v>
      </c>
      <c r="K121" s="8">
        <v>0</v>
      </c>
      <c r="L121" s="8">
        <v>80000</v>
      </c>
      <c r="M121" s="9" t="s">
        <v>75</v>
      </c>
      <c r="N121" s="9" t="s">
        <v>60</v>
      </c>
      <c r="O121" s="1"/>
      <c r="P121" s="12">
        <f t="shared" si="4"/>
      </c>
      <c r="Q121" s="11">
        <f t="shared" si="5"/>
      </c>
      <c r="R121" s="11">
        <f t="shared" si="6"/>
      </c>
      <c r="S121" s="11">
        <f t="shared" si="7"/>
      </c>
    </row>
    <row r="122" spans="1:19" ht="28.5" customHeight="1" thickBot="1">
      <c r="A122" s="1"/>
      <c r="B122" s="6" t="s">
        <v>25</v>
      </c>
      <c r="C122" s="6" t="s">
        <v>25</v>
      </c>
      <c r="D122" s="6" t="s">
        <v>48</v>
      </c>
      <c r="E122" s="6" t="s">
        <v>25</v>
      </c>
      <c r="F122" s="7" t="s">
        <v>259</v>
      </c>
      <c r="G122" s="8">
        <v>80000</v>
      </c>
      <c r="H122" s="8">
        <v>0</v>
      </c>
      <c r="I122" s="8">
        <v>80000</v>
      </c>
      <c r="J122" s="9" t="s">
        <v>60</v>
      </c>
      <c r="K122" s="8">
        <v>0</v>
      </c>
      <c r="L122" s="8">
        <v>80000</v>
      </c>
      <c r="M122" s="9" t="s">
        <v>75</v>
      </c>
      <c r="N122" s="9" t="s">
        <v>60</v>
      </c>
      <c r="O122" s="1"/>
      <c r="P122" s="12">
        <f t="shared" si="4"/>
      </c>
      <c r="Q122" s="11">
        <f t="shared" si="5"/>
      </c>
      <c r="R122" s="11">
        <f t="shared" si="6"/>
      </c>
      <c r="S122" s="11">
        <f t="shared" si="7"/>
      </c>
    </row>
    <row r="123" spans="1:19" ht="28.5" customHeight="1" thickBot="1">
      <c r="A123" s="1"/>
      <c r="B123" s="6" t="s">
        <v>25</v>
      </c>
      <c r="C123" s="6" t="s">
        <v>25</v>
      </c>
      <c r="D123" s="6" t="s">
        <v>25</v>
      </c>
      <c r="E123" s="6" t="s">
        <v>89</v>
      </c>
      <c r="F123" s="7" t="s">
        <v>260</v>
      </c>
      <c r="G123" s="8">
        <v>80000</v>
      </c>
      <c r="H123" s="8">
        <v>0</v>
      </c>
      <c r="I123" s="8">
        <v>80000</v>
      </c>
      <c r="J123" s="9" t="s">
        <v>60</v>
      </c>
      <c r="K123" s="8">
        <v>0</v>
      </c>
      <c r="L123" s="8">
        <v>80000</v>
      </c>
      <c r="M123" s="9" t="s">
        <v>75</v>
      </c>
      <c r="N123" s="9" t="s">
        <v>60</v>
      </c>
      <c r="O123" s="1"/>
      <c r="P123" s="12">
        <f t="shared" si="4"/>
        <v>80000</v>
      </c>
      <c r="Q123" s="11">
        <f t="shared" si="5"/>
        <v>0</v>
      </c>
      <c r="R123" s="11">
        <f t="shared" si="6"/>
        <v>0</v>
      </c>
      <c r="S123" s="11">
        <f t="shared" si="7"/>
        <v>80000</v>
      </c>
    </row>
    <row r="124" spans="1:19" ht="28.5" customHeight="1" thickBot="1">
      <c r="A124" s="1"/>
      <c r="B124" s="6" t="s">
        <v>94</v>
      </c>
      <c r="C124" s="6" t="s">
        <v>25</v>
      </c>
      <c r="D124" s="6" t="s">
        <v>25</v>
      </c>
      <c r="E124" s="6" t="s">
        <v>25</v>
      </c>
      <c r="F124" s="7" t="s">
        <v>261</v>
      </c>
      <c r="G124" s="8">
        <v>4620000</v>
      </c>
      <c r="H124" s="8">
        <v>3641674.8</v>
      </c>
      <c r="I124" s="8">
        <v>978325.2</v>
      </c>
      <c r="J124" s="9" t="s">
        <v>262</v>
      </c>
      <c r="K124" s="8">
        <v>3609912</v>
      </c>
      <c r="L124" s="8">
        <v>1010088</v>
      </c>
      <c r="M124" s="9" t="s">
        <v>47</v>
      </c>
      <c r="N124" s="9" t="s">
        <v>263</v>
      </c>
      <c r="O124" s="1"/>
      <c r="P124" s="12">
        <f t="shared" si="4"/>
      </c>
      <c r="Q124" s="11">
        <f t="shared" si="5"/>
      </c>
      <c r="R124" s="11">
        <f t="shared" si="6"/>
      </c>
      <c r="S124" s="11">
        <f t="shared" si="7"/>
      </c>
    </row>
    <row r="125" spans="1:19" ht="28.5" customHeight="1" thickBot="1">
      <c r="A125" s="1"/>
      <c r="B125" s="6" t="s">
        <v>25</v>
      </c>
      <c r="C125" s="6" t="s">
        <v>30</v>
      </c>
      <c r="D125" s="6" t="s">
        <v>25</v>
      </c>
      <c r="E125" s="6" t="s">
        <v>25</v>
      </c>
      <c r="F125" s="7" t="s">
        <v>264</v>
      </c>
      <c r="G125" s="8">
        <v>780000</v>
      </c>
      <c r="H125" s="8">
        <v>29863.68</v>
      </c>
      <c r="I125" s="8">
        <v>750136.32</v>
      </c>
      <c r="J125" s="9" t="s">
        <v>265</v>
      </c>
      <c r="K125" s="8">
        <v>0</v>
      </c>
      <c r="L125" s="8">
        <v>780000</v>
      </c>
      <c r="M125" s="9" t="s">
        <v>60</v>
      </c>
      <c r="N125" s="9" t="s">
        <v>60</v>
      </c>
      <c r="O125" s="1"/>
      <c r="P125" s="12">
        <f t="shared" si="4"/>
      </c>
      <c r="Q125" s="11">
        <f t="shared" si="5"/>
      </c>
      <c r="R125" s="11">
        <f t="shared" si="6"/>
      </c>
      <c r="S125" s="11">
        <f t="shared" si="7"/>
      </c>
    </row>
    <row r="126" spans="1:19" ht="28.5" customHeight="1" thickBot="1">
      <c r="A126" s="1"/>
      <c r="B126" s="6" t="s">
        <v>25</v>
      </c>
      <c r="C126" s="6" t="s">
        <v>25</v>
      </c>
      <c r="D126" s="6" t="s">
        <v>24</v>
      </c>
      <c r="E126" s="6" t="s">
        <v>25</v>
      </c>
      <c r="F126" s="7" t="s">
        <v>266</v>
      </c>
      <c r="G126" s="8">
        <v>180000</v>
      </c>
      <c r="H126" s="8">
        <v>29863.68</v>
      </c>
      <c r="I126" s="8">
        <v>150136.32</v>
      </c>
      <c r="J126" s="9" t="s">
        <v>267</v>
      </c>
      <c r="K126" s="8">
        <v>0</v>
      </c>
      <c r="L126" s="8">
        <v>180000</v>
      </c>
      <c r="M126" s="9" t="s">
        <v>60</v>
      </c>
      <c r="N126" s="9" t="s">
        <v>60</v>
      </c>
      <c r="O126" s="1"/>
      <c r="P126" s="12">
        <f t="shared" si="4"/>
      </c>
      <c r="Q126" s="11">
        <f t="shared" si="5"/>
      </c>
      <c r="R126" s="11">
        <f t="shared" si="6"/>
      </c>
      <c r="S126" s="11">
        <f t="shared" si="7"/>
      </c>
    </row>
    <row r="127" spans="1:19" ht="28.5" customHeight="1" thickBot="1">
      <c r="A127" s="1"/>
      <c r="B127" s="6" t="s">
        <v>25</v>
      </c>
      <c r="C127" s="6" t="s">
        <v>25</v>
      </c>
      <c r="D127" s="6" t="s">
        <v>25</v>
      </c>
      <c r="E127" s="6" t="s">
        <v>39</v>
      </c>
      <c r="F127" s="7" t="s">
        <v>268</v>
      </c>
      <c r="G127" s="8">
        <v>50000</v>
      </c>
      <c r="H127" s="8">
        <v>0</v>
      </c>
      <c r="I127" s="8">
        <v>50000</v>
      </c>
      <c r="J127" s="9" t="s">
        <v>60</v>
      </c>
      <c r="K127" s="8">
        <v>0</v>
      </c>
      <c r="L127" s="8">
        <v>50000</v>
      </c>
      <c r="M127" s="9" t="s">
        <v>75</v>
      </c>
      <c r="N127" s="9" t="s">
        <v>60</v>
      </c>
      <c r="O127" s="1"/>
      <c r="P127" s="12">
        <f t="shared" si="4"/>
        <v>50000</v>
      </c>
      <c r="Q127" s="11">
        <f t="shared" si="5"/>
        <v>0</v>
      </c>
      <c r="R127" s="11">
        <f t="shared" si="6"/>
        <v>0</v>
      </c>
      <c r="S127" s="11">
        <f t="shared" si="7"/>
        <v>50000</v>
      </c>
    </row>
    <row r="128" spans="1:19" ht="28.5" customHeight="1" thickBot="1">
      <c r="A128" s="1"/>
      <c r="B128" s="6" t="s">
        <v>25</v>
      </c>
      <c r="C128" s="6" t="s">
        <v>25</v>
      </c>
      <c r="D128" s="6" t="s">
        <v>25</v>
      </c>
      <c r="E128" s="6" t="s">
        <v>216</v>
      </c>
      <c r="F128" s="7" t="s">
        <v>269</v>
      </c>
      <c r="G128" s="8">
        <v>10000</v>
      </c>
      <c r="H128" s="8">
        <v>0</v>
      </c>
      <c r="I128" s="8">
        <v>10000</v>
      </c>
      <c r="J128" s="9" t="s">
        <v>60</v>
      </c>
      <c r="K128" s="8">
        <v>0</v>
      </c>
      <c r="L128" s="8">
        <v>10000</v>
      </c>
      <c r="M128" s="9" t="s">
        <v>75</v>
      </c>
      <c r="N128" s="9" t="s">
        <v>60</v>
      </c>
      <c r="O128" s="1"/>
      <c r="P128" s="12">
        <f t="shared" si="4"/>
        <v>10000</v>
      </c>
      <c r="Q128" s="11">
        <f t="shared" si="5"/>
        <v>0</v>
      </c>
      <c r="R128" s="11">
        <f t="shared" si="6"/>
        <v>0</v>
      </c>
      <c r="S128" s="11">
        <f t="shared" si="7"/>
        <v>10000</v>
      </c>
    </row>
    <row r="129" spans="1:19" ht="28.5" customHeight="1" thickBot="1">
      <c r="A129" s="1"/>
      <c r="B129" s="6" t="s">
        <v>25</v>
      </c>
      <c r="C129" s="6" t="s">
        <v>25</v>
      </c>
      <c r="D129" s="6" t="s">
        <v>25</v>
      </c>
      <c r="E129" s="6" t="s">
        <v>42</v>
      </c>
      <c r="F129" s="7" t="s">
        <v>270</v>
      </c>
      <c r="G129" s="8">
        <v>10000</v>
      </c>
      <c r="H129" s="8">
        <v>0</v>
      </c>
      <c r="I129" s="8">
        <v>10000</v>
      </c>
      <c r="J129" s="9" t="s">
        <v>60</v>
      </c>
      <c r="K129" s="8">
        <v>0</v>
      </c>
      <c r="L129" s="8">
        <v>10000</v>
      </c>
      <c r="M129" s="9" t="s">
        <v>75</v>
      </c>
      <c r="N129" s="9" t="s">
        <v>60</v>
      </c>
      <c r="O129" s="1"/>
      <c r="P129" s="12">
        <f t="shared" si="4"/>
        <v>10000</v>
      </c>
      <c r="Q129" s="11">
        <f t="shared" si="5"/>
        <v>0</v>
      </c>
      <c r="R129" s="11">
        <f t="shared" si="6"/>
        <v>0</v>
      </c>
      <c r="S129" s="11">
        <f t="shared" si="7"/>
        <v>10000</v>
      </c>
    </row>
    <row r="130" spans="1:19" ht="28.5" customHeight="1" thickBot="1">
      <c r="A130" s="1"/>
      <c r="B130" s="6" t="s">
        <v>25</v>
      </c>
      <c r="C130" s="6" t="s">
        <v>25</v>
      </c>
      <c r="D130" s="6" t="s">
        <v>25</v>
      </c>
      <c r="E130" s="6" t="s">
        <v>45</v>
      </c>
      <c r="F130" s="7" t="s">
        <v>271</v>
      </c>
      <c r="G130" s="8">
        <v>50000</v>
      </c>
      <c r="H130" s="8">
        <v>0</v>
      </c>
      <c r="I130" s="8">
        <v>50000</v>
      </c>
      <c r="J130" s="9" t="s">
        <v>60</v>
      </c>
      <c r="K130" s="8">
        <v>0</v>
      </c>
      <c r="L130" s="8">
        <v>50000</v>
      </c>
      <c r="M130" s="9" t="s">
        <v>75</v>
      </c>
      <c r="N130" s="9" t="s">
        <v>60</v>
      </c>
      <c r="O130" s="1"/>
      <c r="P130" s="12">
        <f t="shared" si="4"/>
        <v>50000</v>
      </c>
      <c r="Q130" s="11">
        <f t="shared" si="5"/>
        <v>0</v>
      </c>
      <c r="R130" s="11">
        <f t="shared" si="6"/>
        <v>0</v>
      </c>
      <c r="S130" s="11">
        <f t="shared" si="7"/>
        <v>50000</v>
      </c>
    </row>
    <row r="131" spans="1:19" ht="28.5" customHeight="1" thickBot="1">
      <c r="A131" s="1"/>
      <c r="B131" s="6" t="s">
        <v>25</v>
      </c>
      <c r="C131" s="6" t="s">
        <v>25</v>
      </c>
      <c r="D131" s="6" t="s">
        <v>25</v>
      </c>
      <c r="E131" s="6" t="s">
        <v>272</v>
      </c>
      <c r="F131" s="7" t="s">
        <v>273</v>
      </c>
      <c r="G131" s="8">
        <v>30000</v>
      </c>
      <c r="H131" s="8">
        <v>29863.68</v>
      </c>
      <c r="I131" s="8">
        <v>136.32</v>
      </c>
      <c r="J131" s="9" t="s">
        <v>41</v>
      </c>
      <c r="K131" s="8">
        <v>0</v>
      </c>
      <c r="L131" s="8">
        <v>30000</v>
      </c>
      <c r="M131" s="9" t="s">
        <v>60</v>
      </c>
      <c r="N131" s="9" t="s">
        <v>60</v>
      </c>
      <c r="O131" s="1"/>
      <c r="P131" s="12">
        <f t="shared" si="4"/>
        <v>30000</v>
      </c>
      <c r="Q131" s="11">
        <f t="shared" si="5"/>
        <v>29863.68</v>
      </c>
      <c r="R131" s="11">
        <f t="shared" si="6"/>
        <v>0</v>
      </c>
      <c r="S131" s="11">
        <f t="shared" si="7"/>
        <v>136.3199999999997</v>
      </c>
    </row>
    <row r="132" spans="1:19" ht="28.5" customHeight="1" thickBot="1">
      <c r="A132" s="1"/>
      <c r="B132" s="6" t="s">
        <v>25</v>
      </c>
      <c r="C132" s="6" t="s">
        <v>25</v>
      </c>
      <c r="D132" s="6" t="s">
        <v>25</v>
      </c>
      <c r="E132" s="6" t="s">
        <v>274</v>
      </c>
      <c r="F132" s="7" t="s">
        <v>275</v>
      </c>
      <c r="G132" s="8">
        <v>30000</v>
      </c>
      <c r="H132" s="8">
        <v>0</v>
      </c>
      <c r="I132" s="8">
        <v>30000</v>
      </c>
      <c r="J132" s="9" t="s">
        <v>60</v>
      </c>
      <c r="K132" s="8">
        <v>0</v>
      </c>
      <c r="L132" s="8">
        <v>30000</v>
      </c>
      <c r="M132" s="9" t="s">
        <v>75</v>
      </c>
      <c r="N132" s="9" t="s">
        <v>60</v>
      </c>
      <c r="O132" s="1"/>
      <c r="P132" s="12">
        <f t="shared" si="4"/>
        <v>30000</v>
      </c>
      <c r="Q132" s="11">
        <f t="shared" si="5"/>
        <v>0</v>
      </c>
      <c r="R132" s="11">
        <f t="shared" si="6"/>
        <v>0</v>
      </c>
      <c r="S132" s="11">
        <f t="shared" si="7"/>
        <v>30000</v>
      </c>
    </row>
    <row r="133" spans="1:19" ht="28.5" customHeight="1" thickBot="1">
      <c r="A133" s="1"/>
      <c r="B133" s="6" t="s">
        <v>25</v>
      </c>
      <c r="C133" s="6" t="s">
        <v>25</v>
      </c>
      <c r="D133" s="6" t="s">
        <v>48</v>
      </c>
      <c r="E133" s="6" t="s">
        <v>25</v>
      </c>
      <c r="F133" s="7" t="s">
        <v>276</v>
      </c>
      <c r="G133" s="8">
        <v>600000</v>
      </c>
      <c r="H133" s="8">
        <v>0</v>
      </c>
      <c r="I133" s="8">
        <v>600000</v>
      </c>
      <c r="J133" s="9" t="s">
        <v>60</v>
      </c>
      <c r="K133" s="8">
        <v>0</v>
      </c>
      <c r="L133" s="8">
        <v>600000</v>
      </c>
      <c r="M133" s="9" t="s">
        <v>75</v>
      </c>
      <c r="N133" s="9" t="s">
        <v>60</v>
      </c>
      <c r="O133" s="1"/>
      <c r="P133" s="12">
        <f t="shared" si="4"/>
      </c>
      <c r="Q133" s="11">
        <f t="shared" si="5"/>
      </c>
      <c r="R133" s="11">
        <f t="shared" si="6"/>
      </c>
      <c r="S133" s="11">
        <f t="shared" si="7"/>
      </c>
    </row>
    <row r="134" spans="1:19" ht="28.5" customHeight="1" thickBot="1">
      <c r="A134" s="1"/>
      <c r="B134" s="6" t="s">
        <v>25</v>
      </c>
      <c r="C134" s="6" t="s">
        <v>25</v>
      </c>
      <c r="D134" s="6" t="s">
        <v>25</v>
      </c>
      <c r="E134" s="6" t="s">
        <v>53</v>
      </c>
      <c r="F134" s="7" t="s">
        <v>277</v>
      </c>
      <c r="G134" s="8">
        <v>400000</v>
      </c>
      <c r="H134" s="8">
        <v>0</v>
      </c>
      <c r="I134" s="8">
        <v>400000</v>
      </c>
      <c r="J134" s="9" t="s">
        <v>60</v>
      </c>
      <c r="K134" s="8">
        <v>0</v>
      </c>
      <c r="L134" s="8">
        <v>400000</v>
      </c>
      <c r="M134" s="9" t="s">
        <v>75</v>
      </c>
      <c r="N134" s="9" t="s">
        <v>60</v>
      </c>
      <c r="O134" s="1"/>
      <c r="P134" s="12">
        <f t="shared" si="4"/>
        <v>400000</v>
      </c>
      <c r="Q134" s="11">
        <f t="shared" si="5"/>
        <v>0</v>
      </c>
      <c r="R134" s="11">
        <f t="shared" si="6"/>
        <v>0</v>
      </c>
      <c r="S134" s="11">
        <f t="shared" si="7"/>
        <v>400000</v>
      </c>
    </row>
    <row r="135" spans="1:19" ht="28.5" customHeight="1" thickBot="1">
      <c r="A135" s="1"/>
      <c r="B135" s="6" t="s">
        <v>25</v>
      </c>
      <c r="C135" s="6" t="s">
        <v>25</v>
      </c>
      <c r="D135" s="6" t="s">
        <v>25</v>
      </c>
      <c r="E135" s="6" t="s">
        <v>278</v>
      </c>
      <c r="F135" s="7" t="s">
        <v>279</v>
      </c>
      <c r="G135" s="8">
        <v>200000</v>
      </c>
      <c r="H135" s="8">
        <v>0</v>
      </c>
      <c r="I135" s="8">
        <v>200000</v>
      </c>
      <c r="J135" s="9" t="s">
        <v>60</v>
      </c>
      <c r="K135" s="8">
        <v>0</v>
      </c>
      <c r="L135" s="8">
        <v>200000</v>
      </c>
      <c r="M135" s="9" t="s">
        <v>75</v>
      </c>
      <c r="N135" s="9" t="s">
        <v>60</v>
      </c>
      <c r="O135" s="1"/>
      <c r="P135" s="12">
        <f aca="true" t="shared" si="8" ref="P135:P158">IF(E135="","",G135)</f>
        <v>200000</v>
      </c>
      <c r="Q135" s="11">
        <f t="shared" si="5"/>
        <v>0</v>
      </c>
      <c r="R135" s="11">
        <f t="shared" si="6"/>
        <v>0</v>
      </c>
      <c r="S135" s="11">
        <f t="shared" si="7"/>
        <v>200000</v>
      </c>
    </row>
    <row r="136" spans="1:19" ht="28.5" customHeight="1" thickBot="1">
      <c r="A136" s="1"/>
      <c r="B136" s="6" t="s">
        <v>25</v>
      </c>
      <c r="C136" s="6" t="s">
        <v>78</v>
      </c>
      <c r="D136" s="6" t="s">
        <v>25</v>
      </c>
      <c r="E136" s="6" t="s">
        <v>25</v>
      </c>
      <c r="F136" s="7" t="s">
        <v>280</v>
      </c>
      <c r="G136" s="8">
        <v>3800000</v>
      </c>
      <c r="H136" s="8">
        <v>3591811.12</v>
      </c>
      <c r="I136" s="8">
        <v>208188.88</v>
      </c>
      <c r="J136" s="9" t="s">
        <v>140</v>
      </c>
      <c r="K136" s="8">
        <v>3589912</v>
      </c>
      <c r="L136" s="8">
        <v>210088</v>
      </c>
      <c r="M136" s="9" t="s">
        <v>41</v>
      </c>
      <c r="N136" s="9" t="s">
        <v>281</v>
      </c>
      <c r="O136" s="1"/>
      <c r="P136" s="12">
        <f t="shared" si="8"/>
      </c>
      <c r="Q136" s="11">
        <f t="shared" si="5"/>
      </c>
      <c r="R136" s="11">
        <f t="shared" si="6"/>
      </c>
      <c r="S136" s="11">
        <f t="shared" si="7"/>
      </c>
    </row>
    <row r="137" spans="1:19" ht="28.5" customHeight="1" thickBot="1">
      <c r="A137" s="1"/>
      <c r="B137" s="6" t="s">
        <v>25</v>
      </c>
      <c r="C137" s="6" t="s">
        <v>25</v>
      </c>
      <c r="D137" s="6" t="s">
        <v>24</v>
      </c>
      <c r="E137" s="6" t="s">
        <v>25</v>
      </c>
      <c r="F137" s="7" t="s">
        <v>282</v>
      </c>
      <c r="G137" s="8">
        <v>400000</v>
      </c>
      <c r="H137" s="8">
        <v>191811.12</v>
      </c>
      <c r="I137" s="8">
        <v>208188.88</v>
      </c>
      <c r="J137" s="9" t="s">
        <v>283</v>
      </c>
      <c r="K137" s="8">
        <v>189912</v>
      </c>
      <c r="L137" s="8">
        <v>210088</v>
      </c>
      <c r="M137" s="9" t="s">
        <v>47</v>
      </c>
      <c r="N137" s="9" t="s">
        <v>284</v>
      </c>
      <c r="O137" s="1"/>
      <c r="P137" s="12">
        <f t="shared" si="8"/>
      </c>
      <c r="Q137" s="11">
        <f t="shared" si="5"/>
      </c>
      <c r="R137" s="11">
        <f t="shared" si="6"/>
      </c>
      <c r="S137" s="11">
        <f t="shared" si="7"/>
      </c>
    </row>
    <row r="138" spans="1:19" ht="28.5" customHeight="1" thickBot="1">
      <c r="A138" s="1"/>
      <c r="B138" s="6" t="s">
        <v>25</v>
      </c>
      <c r="C138" s="6" t="s">
        <v>25</v>
      </c>
      <c r="D138" s="6" t="s">
        <v>25</v>
      </c>
      <c r="E138" s="6" t="s">
        <v>42</v>
      </c>
      <c r="F138" s="7" t="s">
        <v>285</v>
      </c>
      <c r="G138" s="8">
        <v>400000</v>
      </c>
      <c r="H138" s="8">
        <v>191811.12</v>
      </c>
      <c r="I138" s="8">
        <v>208188.88</v>
      </c>
      <c r="J138" s="9" t="s">
        <v>283</v>
      </c>
      <c r="K138" s="8">
        <v>189912</v>
      </c>
      <c r="L138" s="8">
        <v>210088</v>
      </c>
      <c r="M138" s="9" t="s">
        <v>47</v>
      </c>
      <c r="N138" s="9" t="s">
        <v>284</v>
      </c>
      <c r="O138" s="1"/>
      <c r="P138" s="12">
        <f t="shared" si="8"/>
        <v>400000</v>
      </c>
      <c r="Q138" s="11">
        <f aca="true" t="shared" si="9" ref="Q138:Q158">IF(E138="","",H138)</f>
        <v>191811.12</v>
      </c>
      <c r="R138" s="11">
        <f t="shared" si="6"/>
        <v>189912</v>
      </c>
      <c r="S138" s="11">
        <f t="shared" si="7"/>
        <v>208188.88</v>
      </c>
    </row>
    <row r="139" spans="1:19" ht="28.5" customHeight="1" thickBot="1">
      <c r="A139" s="1"/>
      <c r="B139" s="6" t="s">
        <v>25</v>
      </c>
      <c r="C139" s="6" t="s">
        <v>25</v>
      </c>
      <c r="D139" s="6" t="s">
        <v>48</v>
      </c>
      <c r="E139" s="6" t="s">
        <v>25</v>
      </c>
      <c r="F139" s="7" t="s">
        <v>286</v>
      </c>
      <c r="G139" s="8">
        <v>3400000</v>
      </c>
      <c r="H139" s="8">
        <v>3400000</v>
      </c>
      <c r="I139" s="8">
        <v>0</v>
      </c>
      <c r="J139" s="9" t="s">
        <v>41</v>
      </c>
      <c r="K139" s="8">
        <v>3400000</v>
      </c>
      <c r="L139" s="8">
        <v>0</v>
      </c>
      <c r="M139" s="9" t="s">
        <v>41</v>
      </c>
      <c r="N139" s="9" t="s">
        <v>41</v>
      </c>
      <c r="O139" s="1"/>
      <c r="P139" s="12">
        <f t="shared" si="8"/>
      </c>
      <c r="Q139" s="11">
        <f t="shared" si="9"/>
      </c>
      <c r="R139" s="11">
        <f t="shared" si="6"/>
      </c>
      <c r="S139" s="11">
        <f t="shared" si="7"/>
      </c>
    </row>
    <row r="140" spans="1:19" ht="28.5" customHeight="1" thickBot="1">
      <c r="A140" s="1"/>
      <c r="B140" s="6" t="s">
        <v>25</v>
      </c>
      <c r="C140" s="6" t="s">
        <v>25</v>
      </c>
      <c r="D140" s="6" t="s">
        <v>25</v>
      </c>
      <c r="E140" s="6" t="s">
        <v>53</v>
      </c>
      <c r="F140" s="7" t="s">
        <v>287</v>
      </c>
      <c r="G140" s="8">
        <v>3400000</v>
      </c>
      <c r="H140" s="8">
        <v>3400000</v>
      </c>
      <c r="I140" s="8">
        <v>0</v>
      </c>
      <c r="J140" s="9" t="s">
        <v>41</v>
      </c>
      <c r="K140" s="8">
        <v>3400000</v>
      </c>
      <c r="L140" s="8">
        <v>0</v>
      </c>
      <c r="M140" s="9" t="s">
        <v>41</v>
      </c>
      <c r="N140" s="9" t="s">
        <v>41</v>
      </c>
      <c r="O140" s="1"/>
      <c r="P140" s="12">
        <f t="shared" si="8"/>
        <v>3400000</v>
      </c>
      <c r="Q140" s="11">
        <f t="shared" si="9"/>
        <v>3400000</v>
      </c>
      <c r="R140" s="11">
        <f aca="true" t="shared" si="10" ref="R140:R158">IF(E140="","",K140)</f>
        <v>3400000</v>
      </c>
      <c r="S140" s="11">
        <f aca="true" t="shared" si="11" ref="S140:S158">IF(E140="","",G140-H140)</f>
        <v>0</v>
      </c>
    </row>
    <row r="141" spans="1:19" ht="28.5" customHeight="1" thickBot="1">
      <c r="A141" s="1"/>
      <c r="B141" s="6" t="s">
        <v>25</v>
      </c>
      <c r="C141" s="6" t="s">
        <v>115</v>
      </c>
      <c r="D141" s="6" t="s">
        <v>25</v>
      </c>
      <c r="E141" s="6" t="s">
        <v>25</v>
      </c>
      <c r="F141" s="7" t="s">
        <v>288</v>
      </c>
      <c r="G141" s="8">
        <v>40000</v>
      </c>
      <c r="H141" s="8">
        <v>20000</v>
      </c>
      <c r="I141" s="8">
        <v>20000</v>
      </c>
      <c r="J141" s="9" t="s">
        <v>123</v>
      </c>
      <c r="K141" s="8">
        <v>20000</v>
      </c>
      <c r="L141" s="8">
        <v>20000</v>
      </c>
      <c r="M141" s="9" t="s">
        <v>41</v>
      </c>
      <c r="N141" s="9" t="s">
        <v>123</v>
      </c>
      <c r="O141" s="1"/>
      <c r="P141" s="12">
        <f t="shared" si="8"/>
      </c>
      <c r="Q141" s="11">
        <f t="shared" si="9"/>
      </c>
      <c r="R141" s="11">
        <f t="shared" si="10"/>
      </c>
      <c r="S141" s="11">
        <f t="shared" si="11"/>
      </c>
    </row>
    <row r="142" spans="1:19" ht="28.5" customHeight="1" thickBot="1">
      <c r="A142" s="1"/>
      <c r="B142" s="6" t="s">
        <v>25</v>
      </c>
      <c r="C142" s="6" t="s">
        <v>25</v>
      </c>
      <c r="D142" s="6" t="s">
        <v>24</v>
      </c>
      <c r="E142" s="6" t="s">
        <v>25</v>
      </c>
      <c r="F142" s="7" t="s">
        <v>282</v>
      </c>
      <c r="G142" s="8">
        <v>40000</v>
      </c>
      <c r="H142" s="8">
        <v>20000</v>
      </c>
      <c r="I142" s="8">
        <v>20000</v>
      </c>
      <c r="J142" s="9" t="s">
        <v>123</v>
      </c>
      <c r="K142" s="8">
        <v>20000</v>
      </c>
      <c r="L142" s="8">
        <v>20000</v>
      </c>
      <c r="M142" s="9" t="s">
        <v>41</v>
      </c>
      <c r="N142" s="9" t="s">
        <v>123</v>
      </c>
      <c r="O142" s="1"/>
      <c r="P142" s="12">
        <f t="shared" si="8"/>
      </c>
      <c r="Q142" s="11">
        <f t="shared" si="9"/>
      </c>
      <c r="R142" s="11">
        <f t="shared" si="10"/>
      </c>
      <c r="S142" s="11">
        <f t="shared" si="11"/>
      </c>
    </row>
    <row r="143" spans="1:19" ht="28.5" customHeight="1" thickBot="1">
      <c r="A143" s="1"/>
      <c r="B143" s="6" t="s">
        <v>25</v>
      </c>
      <c r="C143" s="6" t="s">
        <v>25</v>
      </c>
      <c r="D143" s="6" t="s">
        <v>25</v>
      </c>
      <c r="E143" s="6" t="s">
        <v>39</v>
      </c>
      <c r="F143" s="7" t="s">
        <v>287</v>
      </c>
      <c r="G143" s="8">
        <v>20000</v>
      </c>
      <c r="H143" s="8">
        <v>20000</v>
      </c>
      <c r="I143" s="8">
        <v>0</v>
      </c>
      <c r="J143" s="9" t="s">
        <v>41</v>
      </c>
      <c r="K143" s="8">
        <v>20000</v>
      </c>
      <c r="L143" s="8">
        <v>0</v>
      </c>
      <c r="M143" s="9" t="s">
        <v>41</v>
      </c>
      <c r="N143" s="9" t="s">
        <v>41</v>
      </c>
      <c r="O143" s="1"/>
      <c r="P143" s="12">
        <f t="shared" si="8"/>
        <v>20000</v>
      </c>
      <c r="Q143" s="11">
        <f t="shared" si="9"/>
        <v>20000</v>
      </c>
      <c r="R143" s="11">
        <f t="shared" si="10"/>
        <v>20000</v>
      </c>
      <c r="S143" s="11">
        <f t="shared" si="11"/>
        <v>0</v>
      </c>
    </row>
    <row r="144" spans="1:19" ht="28.5" customHeight="1" thickBot="1">
      <c r="A144" s="1"/>
      <c r="B144" s="6" t="s">
        <v>25</v>
      </c>
      <c r="C144" s="6" t="s">
        <v>25</v>
      </c>
      <c r="D144" s="6" t="s">
        <v>25</v>
      </c>
      <c r="E144" s="6" t="s">
        <v>237</v>
      </c>
      <c r="F144" s="7" t="s">
        <v>285</v>
      </c>
      <c r="G144" s="8">
        <v>20000</v>
      </c>
      <c r="H144" s="8">
        <v>0</v>
      </c>
      <c r="I144" s="8">
        <v>20000</v>
      </c>
      <c r="J144" s="9" t="s">
        <v>60</v>
      </c>
      <c r="K144" s="8">
        <v>0</v>
      </c>
      <c r="L144" s="8">
        <v>20000</v>
      </c>
      <c r="M144" s="9" t="s">
        <v>75</v>
      </c>
      <c r="N144" s="9" t="s">
        <v>60</v>
      </c>
      <c r="O144" s="1"/>
      <c r="P144" s="12">
        <f t="shared" si="8"/>
        <v>20000</v>
      </c>
      <c r="Q144" s="11">
        <f t="shared" si="9"/>
        <v>0</v>
      </c>
      <c r="R144" s="11">
        <f t="shared" si="10"/>
        <v>0</v>
      </c>
      <c r="S144" s="11">
        <f t="shared" si="11"/>
        <v>20000</v>
      </c>
    </row>
    <row r="145" spans="1:19" ht="28.5" customHeight="1" thickBot="1">
      <c r="A145" s="1"/>
      <c r="B145" s="6" t="s">
        <v>63</v>
      </c>
      <c r="C145" s="6" t="s">
        <v>25</v>
      </c>
      <c r="D145" s="6" t="s">
        <v>25</v>
      </c>
      <c r="E145" s="6" t="s">
        <v>25</v>
      </c>
      <c r="F145" s="7" t="s">
        <v>289</v>
      </c>
      <c r="G145" s="8">
        <v>9925482.25</v>
      </c>
      <c r="H145" s="8">
        <v>7809485.05</v>
      </c>
      <c r="I145" s="8">
        <v>2115997.2</v>
      </c>
      <c r="J145" s="9" t="s">
        <v>262</v>
      </c>
      <c r="K145" s="8">
        <v>6581674.58</v>
      </c>
      <c r="L145" s="8">
        <v>3343807.67</v>
      </c>
      <c r="M145" s="9" t="s">
        <v>37</v>
      </c>
      <c r="N145" s="9" t="s">
        <v>290</v>
      </c>
      <c r="O145" s="1"/>
      <c r="P145" s="12">
        <f t="shared" si="8"/>
      </c>
      <c r="Q145" s="11">
        <f t="shared" si="9"/>
      </c>
      <c r="R145" s="11">
        <f t="shared" si="10"/>
      </c>
      <c r="S145" s="11">
        <f t="shared" si="11"/>
      </c>
    </row>
    <row r="146" spans="1:19" ht="28.5" customHeight="1" thickBot="1">
      <c r="A146" s="1"/>
      <c r="B146" s="6" t="s">
        <v>25</v>
      </c>
      <c r="C146" s="6" t="s">
        <v>30</v>
      </c>
      <c r="D146" s="6" t="s">
        <v>25</v>
      </c>
      <c r="E146" s="6" t="s">
        <v>25</v>
      </c>
      <c r="F146" s="7" t="s">
        <v>291</v>
      </c>
      <c r="G146" s="8">
        <v>1744348.15</v>
      </c>
      <c r="H146" s="8">
        <v>104648.15</v>
      </c>
      <c r="I146" s="8">
        <v>1639700</v>
      </c>
      <c r="J146" s="9" t="s">
        <v>292</v>
      </c>
      <c r="K146" s="8">
        <v>90000</v>
      </c>
      <c r="L146" s="8">
        <v>1654348.15</v>
      </c>
      <c r="M146" s="9" t="s">
        <v>293</v>
      </c>
      <c r="N146" s="9" t="s">
        <v>294</v>
      </c>
      <c r="O146" s="1"/>
      <c r="P146" s="12">
        <f t="shared" si="8"/>
      </c>
      <c r="Q146" s="11">
        <f t="shared" si="9"/>
      </c>
      <c r="R146" s="11">
        <f t="shared" si="10"/>
      </c>
      <c r="S146" s="11">
        <f t="shared" si="11"/>
      </c>
    </row>
    <row r="147" spans="1:19" ht="28.5" customHeight="1" thickBot="1">
      <c r="A147" s="1"/>
      <c r="B147" s="6" t="s">
        <v>25</v>
      </c>
      <c r="C147" s="6" t="s">
        <v>25</v>
      </c>
      <c r="D147" s="6" t="s">
        <v>48</v>
      </c>
      <c r="E147" s="6" t="s">
        <v>25</v>
      </c>
      <c r="F147" s="7" t="s">
        <v>295</v>
      </c>
      <c r="G147" s="8">
        <v>144348.15</v>
      </c>
      <c r="H147" s="8">
        <v>104648.15</v>
      </c>
      <c r="I147" s="8">
        <v>39700</v>
      </c>
      <c r="J147" s="9" t="s">
        <v>296</v>
      </c>
      <c r="K147" s="8">
        <v>90000</v>
      </c>
      <c r="L147" s="8">
        <v>54348.15</v>
      </c>
      <c r="M147" s="9" t="s">
        <v>293</v>
      </c>
      <c r="N147" s="9" t="s">
        <v>117</v>
      </c>
      <c r="O147" s="1"/>
      <c r="P147" s="12">
        <f t="shared" si="8"/>
      </c>
      <c r="Q147" s="11">
        <f t="shared" si="9"/>
      </c>
      <c r="R147" s="11">
        <f t="shared" si="10"/>
      </c>
      <c r="S147" s="11">
        <f t="shared" si="11"/>
      </c>
    </row>
    <row r="148" spans="1:19" ht="28.5" customHeight="1" thickBot="1">
      <c r="A148" s="1"/>
      <c r="B148" s="6" t="s">
        <v>25</v>
      </c>
      <c r="C148" s="6" t="s">
        <v>25</v>
      </c>
      <c r="D148" s="6" t="s">
        <v>25</v>
      </c>
      <c r="E148" s="6" t="s">
        <v>89</v>
      </c>
      <c r="F148" s="7" t="s">
        <v>297</v>
      </c>
      <c r="G148" s="8">
        <v>104648.15</v>
      </c>
      <c r="H148" s="8">
        <v>104648.15</v>
      </c>
      <c r="I148" s="8">
        <v>0</v>
      </c>
      <c r="J148" s="9" t="s">
        <v>41</v>
      </c>
      <c r="K148" s="8">
        <v>90000</v>
      </c>
      <c r="L148" s="8">
        <v>14648.15</v>
      </c>
      <c r="M148" s="9" t="s">
        <v>293</v>
      </c>
      <c r="N148" s="9" t="s">
        <v>293</v>
      </c>
      <c r="O148" s="1"/>
      <c r="P148" s="12">
        <f t="shared" si="8"/>
        <v>104648.15</v>
      </c>
      <c r="Q148" s="11">
        <f t="shared" si="9"/>
        <v>104648.15</v>
      </c>
      <c r="R148" s="11">
        <f t="shared" si="10"/>
        <v>90000</v>
      </c>
      <c r="S148" s="11">
        <f t="shared" si="11"/>
        <v>0</v>
      </c>
    </row>
    <row r="149" spans="1:19" ht="28.5" customHeight="1" thickBot="1">
      <c r="A149" s="1"/>
      <c r="B149" s="6" t="s">
        <v>25</v>
      </c>
      <c r="C149" s="6" t="s">
        <v>25</v>
      </c>
      <c r="D149" s="6" t="s">
        <v>25</v>
      </c>
      <c r="E149" s="6" t="s">
        <v>56</v>
      </c>
      <c r="F149" s="7" t="s">
        <v>298</v>
      </c>
      <c r="G149" s="8">
        <v>39700</v>
      </c>
      <c r="H149" s="8">
        <v>0</v>
      </c>
      <c r="I149" s="8">
        <v>39700</v>
      </c>
      <c r="J149" s="9" t="s">
        <v>60</v>
      </c>
      <c r="K149" s="8">
        <v>0</v>
      </c>
      <c r="L149" s="8">
        <v>39700</v>
      </c>
      <c r="M149" s="9" t="s">
        <v>75</v>
      </c>
      <c r="N149" s="9" t="s">
        <v>60</v>
      </c>
      <c r="O149" s="1"/>
      <c r="P149" s="12">
        <f t="shared" si="8"/>
        <v>39700</v>
      </c>
      <c r="Q149" s="11">
        <f t="shared" si="9"/>
        <v>0</v>
      </c>
      <c r="R149" s="11">
        <f t="shared" si="10"/>
        <v>0</v>
      </c>
      <c r="S149" s="11">
        <f t="shared" si="11"/>
        <v>39700</v>
      </c>
    </row>
    <row r="150" spans="1:19" ht="28.5" customHeight="1" thickBot="1">
      <c r="A150" s="1"/>
      <c r="B150" s="6" t="s">
        <v>25</v>
      </c>
      <c r="C150" s="6" t="s">
        <v>25</v>
      </c>
      <c r="D150" s="6" t="s">
        <v>94</v>
      </c>
      <c r="E150" s="6" t="s">
        <v>25</v>
      </c>
      <c r="F150" s="7" t="s">
        <v>299</v>
      </c>
      <c r="G150" s="8">
        <v>1600000</v>
      </c>
      <c r="H150" s="8">
        <v>0</v>
      </c>
      <c r="I150" s="8">
        <v>1600000</v>
      </c>
      <c r="J150" s="9" t="s">
        <v>60</v>
      </c>
      <c r="K150" s="8">
        <v>0</v>
      </c>
      <c r="L150" s="8">
        <v>1600000</v>
      </c>
      <c r="M150" s="9" t="s">
        <v>75</v>
      </c>
      <c r="N150" s="9" t="s">
        <v>60</v>
      </c>
      <c r="O150" s="1"/>
      <c r="P150" s="12">
        <f t="shared" si="8"/>
      </c>
      <c r="Q150" s="11">
        <f t="shared" si="9"/>
      </c>
      <c r="R150" s="11">
        <f t="shared" si="10"/>
      </c>
      <c r="S150" s="11">
        <f t="shared" si="11"/>
      </c>
    </row>
    <row r="151" spans="1:19" ht="28.5" customHeight="1" thickBot="1">
      <c r="A151" s="1"/>
      <c r="B151" s="6" t="s">
        <v>25</v>
      </c>
      <c r="C151" s="6" t="s">
        <v>25</v>
      </c>
      <c r="D151" s="6" t="s">
        <v>25</v>
      </c>
      <c r="E151" s="6" t="s">
        <v>98</v>
      </c>
      <c r="F151" s="7" t="s">
        <v>300</v>
      </c>
      <c r="G151" s="8">
        <v>1600000</v>
      </c>
      <c r="H151" s="8">
        <v>0</v>
      </c>
      <c r="I151" s="8">
        <v>1600000</v>
      </c>
      <c r="J151" s="9" t="s">
        <v>60</v>
      </c>
      <c r="K151" s="8">
        <v>0</v>
      </c>
      <c r="L151" s="8">
        <v>1600000</v>
      </c>
      <c r="M151" s="9" t="s">
        <v>75</v>
      </c>
      <c r="N151" s="9" t="s">
        <v>60</v>
      </c>
      <c r="O151" s="1"/>
      <c r="P151" s="12">
        <f t="shared" si="8"/>
        <v>1600000</v>
      </c>
      <c r="Q151" s="11">
        <f t="shared" si="9"/>
        <v>0</v>
      </c>
      <c r="R151" s="11">
        <f t="shared" si="10"/>
        <v>0</v>
      </c>
      <c r="S151" s="11">
        <f t="shared" si="11"/>
        <v>1600000</v>
      </c>
    </row>
    <row r="152" spans="1:19" ht="28.5" customHeight="1" thickBot="1">
      <c r="A152" s="1"/>
      <c r="B152" s="6" t="s">
        <v>25</v>
      </c>
      <c r="C152" s="6" t="s">
        <v>301</v>
      </c>
      <c r="D152" s="6" t="s">
        <v>25</v>
      </c>
      <c r="E152" s="6" t="s">
        <v>25</v>
      </c>
      <c r="F152" s="7" t="s">
        <v>302</v>
      </c>
      <c r="G152" s="8">
        <v>8181134.1</v>
      </c>
      <c r="H152" s="8">
        <v>7704836.9</v>
      </c>
      <c r="I152" s="8">
        <v>476297.2</v>
      </c>
      <c r="J152" s="9" t="s">
        <v>281</v>
      </c>
      <c r="K152" s="8">
        <v>6491674.58</v>
      </c>
      <c r="L152" s="8">
        <v>1689459.52</v>
      </c>
      <c r="M152" s="9" t="s">
        <v>37</v>
      </c>
      <c r="N152" s="9" t="s">
        <v>262</v>
      </c>
      <c r="O152" s="1"/>
      <c r="P152" s="12">
        <f t="shared" si="8"/>
      </c>
      <c r="Q152" s="11">
        <f t="shared" si="9"/>
      </c>
      <c r="R152" s="11">
        <f t="shared" si="10"/>
      </c>
      <c r="S152" s="11">
        <f t="shared" si="11"/>
      </c>
    </row>
    <row r="153" spans="1:19" ht="28.5" customHeight="1" thickBot="1">
      <c r="A153" s="1"/>
      <c r="B153" s="6" t="s">
        <v>25</v>
      </c>
      <c r="C153" s="6" t="s">
        <v>25</v>
      </c>
      <c r="D153" s="6" t="s">
        <v>63</v>
      </c>
      <c r="E153" s="6" t="s">
        <v>25</v>
      </c>
      <c r="F153" s="7" t="s">
        <v>303</v>
      </c>
      <c r="G153" s="8">
        <v>177200</v>
      </c>
      <c r="H153" s="8">
        <v>177190</v>
      </c>
      <c r="I153" s="8">
        <v>10</v>
      </c>
      <c r="J153" s="9" t="s">
        <v>41</v>
      </c>
      <c r="K153" s="8">
        <v>177190</v>
      </c>
      <c r="L153" s="8">
        <v>10</v>
      </c>
      <c r="M153" s="9" t="s">
        <v>41</v>
      </c>
      <c r="N153" s="9" t="s">
        <v>41</v>
      </c>
      <c r="O153" s="1"/>
      <c r="P153" s="12">
        <f t="shared" si="8"/>
      </c>
      <c r="Q153" s="11">
        <f t="shared" si="9"/>
      </c>
      <c r="R153" s="11">
        <f t="shared" si="10"/>
      </c>
      <c r="S153" s="11">
        <f t="shared" si="11"/>
      </c>
    </row>
    <row r="154" spans="1:19" ht="28.5" customHeight="1" thickBot="1">
      <c r="A154" s="1"/>
      <c r="B154" s="6" t="s">
        <v>25</v>
      </c>
      <c r="C154" s="6" t="s">
        <v>25</v>
      </c>
      <c r="D154" s="6" t="s">
        <v>25</v>
      </c>
      <c r="E154" s="6" t="s">
        <v>68</v>
      </c>
      <c r="F154" s="7" t="s">
        <v>304</v>
      </c>
      <c r="G154" s="8">
        <v>177200</v>
      </c>
      <c r="H154" s="8">
        <v>177190</v>
      </c>
      <c r="I154" s="8">
        <v>10</v>
      </c>
      <c r="J154" s="9" t="s">
        <v>41</v>
      </c>
      <c r="K154" s="8">
        <v>177190</v>
      </c>
      <c r="L154" s="8">
        <v>10</v>
      </c>
      <c r="M154" s="9" t="s">
        <v>41</v>
      </c>
      <c r="N154" s="9" t="s">
        <v>41</v>
      </c>
      <c r="O154" s="1"/>
      <c r="P154" s="12">
        <f t="shared" si="8"/>
        <v>177200</v>
      </c>
      <c r="Q154" s="11">
        <f t="shared" si="9"/>
        <v>177190</v>
      </c>
      <c r="R154" s="11">
        <f t="shared" si="10"/>
        <v>177190</v>
      </c>
      <c r="S154" s="11">
        <f t="shared" si="11"/>
        <v>10</v>
      </c>
    </row>
    <row r="155" spans="1:19" ht="28.5" customHeight="1" thickBot="1">
      <c r="A155" s="1"/>
      <c r="B155" s="6" t="s">
        <v>25</v>
      </c>
      <c r="C155" s="6" t="s">
        <v>25</v>
      </c>
      <c r="D155" s="6" t="s">
        <v>73</v>
      </c>
      <c r="E155" s="6" t="s">
        <v>25</v>
      </c>
      <c r="F155" s="7" t="s">
        <v>305</v>
      </c>
      <c r="G155" s="8">
        <v>7943934.1</v>
      </c>
      <c r="H155" s="8">
        <v>7527646.9</v>
      </c>
      <c r="I155" s="8">
        <v>416287.2</v>
      </c>
      <c r="J155" s="9" t="s">
        <v>140</v>
      </c>
      <c r="K155" s="8">
        <v>6314484.58</v>
      </c>
      <c r="L155" s="8">
        <v>1629449.52</v>
      </c>
      <c r="M155" s="9" t="s">
        <v>37</v>
      </c>
      <c r="N155" s="9" t="s">
        <v>262</v>
      </c>
      <c r="O155" s="1"/>
      <c r="P155" s="12">
        <f t="shared" si="8"/>
      </c>
      <c r="Q155" s="11">
        <f t="shared" si="9"/>
      </c>
      <c r="R155" s="11">
        <f t="shared" si="10"/>
      </c>
      <c r="S155" s="11">
        <f t="shared" si="11"/>
      </c>
    </row>
    <row r="156" spans="1:19" ht="28.5" customHeight="1" thickBot="1">
      <c r="A156" s="1"/>
      <c r="B156" s="6" t="s">
        <v>25</v>
      </c>
      <c r="C156" s="6" t="s">
        <v>25</v>
      </c>
      <c r="D156" s="6" t="s">
        <v>25</v>
      </c>
      <c r="E156" s="6" t="s">
        <v>76</v>
      </c>
      <c r="F156" s="7" t="s">
        <v>306</v>
      </c>
      <c r="G156" s="8">
        <v>7943934.1</v>
      </c>
      <c r="H156" s="8">
        <v>7527646.9</v>
      </c>
      <c r="I156" s="8">
        <v>416287.2</v>
      </c>
      <c r="J156" s="9" t="s">
        <v>140</v>
      </c>
      <c r="K156" s="8">
        <v>6314484.58</v>
      </c>
      <c r="L156" s="8">
        <v>1629449.52</v>
      </c>
      <c r="M156" s="9" t="s">
        <v>37</v>
      </c>
      <c r="N156" s="9" t="s">
        <v>262</v>
      </c>
      <c r="O156" s="1"/>
      <c r="P156" s="12">
        <f t="shared" si="8"/>
        <v>7943934.1</v>
      </c>
      <c r="Q156" s="11">
        <f t="shared" si="9"/>
        <v>7527646.9</v>
      </c>
      <c r="R156" s="11">
        <f t="shared" si="10"/>
        <v>6314484.58</v>
      </c>
      <c r="S156" s="11">
        <f t="shared" si="11"/>
        <v>416287.19999999925</v>
      </c>
    </row>
    <row r="157" spans="1:19" ht="28.5" customHeight="1" thickBot="1">
      <c r="A157" s="1"/>
      <c r="B157" s="6" t="s">
        <v>25</v>
      </c>
      <c r="C157" s="6" t="s">
        <v>25</v>
      </c>
      <c r="D157" s="6" t="s">
        <v>179</v>
      </c>
      <c r="E157" s="6" t="s">
        <v>25</v>
      </c>
      <c r="F157" s="7" t="s">
        <v>307</v>
      </c>
      <c r="G157" s="8">
        <v>60000</v>
      </c>
      <c r="H157" s="8">
        <v>0</v>
      </c>
      <c r="I157" s="8">
        <v>60000</v>
      </c>
      <c r="J157" s="9" t="s">
        <v>60</v>
      </c>
      <c r="K157" s="8">
        <v>0</v>
      </c>
      <c r="L157" s="8">
        <v>60000</v>
      </c>
      <c r="M157" s="9" t="s">
        <v>75</v>
      </c>
      <c r="N157" s="9" t="s">
        <v>60</v>
      </c>
      <c r="O157" s="1"/>
      <c r="P157" s="12">
        <f t="shared" si="8"/>
      </c>
      <c r="Q157" s="11">
        <f t="shared" si="9"/>
      </c>
      <c r="R157" s="11">
        <f t="shared" si="10"/>
      </c>
      <c r="S157" s="11">
        <f t="shared" si="11"/>
      </c>
    </row>
    <row r="158" spans="1:19" ht="28.5" customHeight="1" thickBot="1">
      <c r="A158" s="1"/>
      <c r="B158" s="6" t="s">
        <v>25</v>
      </c>
      <c r="C158" s="6" t="s">
        <v>25</v>
      </c>
      <c r="D158" s="6" t="s">
        <v>25</v>
      </c>
      <c r="E158" s="6" t="s">
        <v>181</v>
      </c>
      <c r="F158" s="13" t="s">
        <v>308</v>
      </c>
      <c r="G158" s="14">
        <v>60000</v>
      </c>
      <c r="H158" s="14">
        <v>0</v>
      </c>
      <c r="I158" s="14">
        <v>60000</v>
      </c>
      <c r="J158" s="15" t="s">
        <v>60</v>
      </c>
      <c r="K158" s="14">
        <v>0</v>
      </c>
      <c r="L158" s="14">
        <v>60000</v>
      </c>
      <c r="M158" s="15" t="s">
        <v>75</v>
      </c>
      <c r="N158" s="15" t="s">
        <v>60</v>
      </c>
      <c r="O158" s="1"/>
      <c r="P158" s="16">
        <f t="shared" si="8"/>
        <v>60000</v>
      </c>
      <c r="Q158" s="17">
        <f t="shared" si="9"/>
        <v>0</v>
      </c>
      <c r="R158" s="17">
        <f t="shared" si="10"/>
        <v>0</v>
      </c>
      <c r="S158" s="17">
        <f t="shared" si="11"/>
        <v>60000</v>
      </c>
    </row>
    <row r="159" spans="6:19" ht="39" customHeight="1" thickBot="1">
      <c r="F159" s="18" t="s">
        <v>310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20">
        <f>SUM(P9:P158)</f>
        <v>40673428.05</v>
      </c>
      <c r="Q159" s="20">
        <f>SUM(Q9:Q158)</f>
        <v>32955569.559999995</v>
      </c>
      <c r="R159" s="20">
        <f>SUM(R9:R158)</f>
        <v>27955587.43</v>
      </c>
      <c r="S159" s="21">
        <f>SUM(S9:S158)</f>
        <v>7717858.489999999</v>
      </c>
    </row>
  </sheetData>
  <sheetProtection/>
  <mergeCells count="9">
    <mergeCell ref="B4:E4"/>
    <mergeCell ref="P3:S3"/>
    <mergeCell ref="B1:K1"/>
    <mergeCell ref="B2:E2"/>
    <mergeCell ref="H2:I2"/>
    <mergeCell ref="J2:K2"/>
    <mergeCell ref="B3:E3"/>
    <mergeCell ref="H3:I3"/>
    <mergeCell ref="J3:K3"/>
  </mergeCells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Edition TWINS</cp:lastModifiedBy>
  <dcterms:created xsi:type="dcterms:W3CDTF">2019-11-26T11:22:02Z</dcterms:created>
  <dcterms:modified xsi:type="dcterms:W3CDTF">2019-11-26T14:43:52Z</dcterms:modified>
  <cp:category/>
  <cp:version/>
  <cp:contentType/>
  <cp:contentStatus/>
</cp:coreProperties>
</file>